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d.docs.live.net/2f7ab6ff0046e729/CISO 3.0 Book/Downloadable Resources/"/>
    </mc:Choice>
  </mc:AlternateContent>
  <xr:revisionPtr revIDLastSave="1046" documentId="11_F25DC773A252ABDACC1048D9B11949725ADE58E8" xr6:coauthVersionLast="47" xr6:coauthVersionMax="47" xr10:uidLastSave="{4DD39A6A-5B7D-4351-8495-8B0A0E437665}"/>
  <bookViews>
    <workbookView xWindow="14310" yWindow="-16320" windowWidth="29040" windowHeight="15840" tabRatio="745" activeTab="8" xr2:uid="{00000000-000D-0000-FFFF-FFFF00000000}"/>
  </bookViews>
  <sheets>
    <sheet name="Assets" sheetId="1" r:id="rId1"/>
    <sheet name="Business Impact " sheetId="2" r:id="rId2"/>
    <sheet name="Vulnerabilities " sheetId="3" r:id="rId3"/>
    <sheet name="Vulnerabilities Option 2" sheetId="9" r:id="rId4"/>
    <sheet name="Threats" sheetId="4" r:id="rId5"/>
    <sheet name="Threats Option 2" sheetId="8" r:id="rId6"/>
    <sheet name="Assets + Vulnerabilities" sheetId="5" r:id="rId7"/>
    <sheet name="Mapping of Vulnerabilities and " sheetId="6" r:id="rId8"/>
    <sheet name="Risks " sheetId="7" r:id="rId9"/>
  </sheets>
  <externalReferences>
    <externalReference r:id="rId10"/>
  </externalReferences>
  <definedNames>
    <definedName name="_Toc152227530" localSheetId="5">'Threats Option 2'!$A$2</definedName>
    <definedName name="_Toc152227531" localSheetId="5">'Threats Option 2'!$A$3</definedName>
    <definedName name="_Toc152227532" localSheetId="5">'Threats Option 2'!#REF!</definedName>
    <definedName name="Threats">[1]Threats!$L$4:$L$37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5" l="1"/>
  <c r="E3" i="5"/>
  <c r="V4" i="7"/>
  <c r="Z4" i="7" s="1"/>
  <c r="E7" i="3"/>
  <c r="E6" i="3"/>
  <c r="E5" i="3"/>
  <c r="E4" i="3"/>
  <c r="E3" i="3"/>
  <c r="C3" i="5"/>
  <c r="T1" i="1"/>
  <c r="S1" i="1"/>
  <c r="R1" i="1"/>
  <c r="Q1" i="1"/>
  <c r="P1" i="1"/>
  <c r="O1" i="1"/>
  <c r="N1" i="1"/>
  <c r="M1" i="1"/>
  <c r="L1" i="1"/>
  <c r="K1" i="1"/>
  <c r="J1" i="1"/>
  <c r="I1" i="1"/>
</calcChain>
</file>

<file path=xl/sharedStrings.xml><?xml version="1.0" encoding="utf-8"?>
<sst xmlns="http://schemas.openxmlformats.org/spreadsheetml/2006/main" count="574" uniqueCount="538">
  <si>
    <t>ASSETS</t>
  </si>
  <si>
    <t xml:space="preserve">Asset ID </t>
  </si>
  <si>
    <t xml:space="preserve">Asset Name </t>
  </si>
  <si>
    <t>Value</t>
  </si>
  <si>
    <t xml:space="preserve">Description </t>
  </si>
  <si>
    <t>Owner</t>
  </si>
  <si>
    <t>Servers /Applications</t>
  </si>
  <si>
    <t xml:space="preserve">Network </t>
  </si>
  <si>
    <t xml:space="preserve">End User Systems </t>
  </si>
  <si>
    <t>ICS /SACDA</t>
  </si>
  <si>
    <t xml:space="preserve">On-board / Embeded Systems </t>
  </si>
  <si>
    <t xml:space="preserve">Critical IOT </t>
  </si>
  <si>
    <t xml:space="preserve">Non-Citical IOT </t>
  </si>
  <si>
    <t xml:space="preserve">Mobile Devices </t>
  </si>
  <si>
    <t xml:space="preserve">Terminal / POS Systems </t>
  </si>
  <si>
    <t xml:space="preserve">Storage / Backup Systems </t>
  </si>
  <si>
    <t>Offline Media / Data</t>
  </si>
  <si>
    <t xml:space="preserve">People </t>
  </si>
  <si>
    <t xml:space="preserve">Critical </t>
  </si>
  <si>
    <t>Sensitive</t>
  </si>
  <si>
    <t>A1</t>
  </si>
  <si>
    <t>A2</t>
  </si>
  <si>
    <t xml:space="preserve">Epicore </t>
  </si>
  <si>
    <t xml:space="preserve">ERP System </t>
  </si>
  <si>
    <t xml:space="preserve">Steve Johnson </t>
  </si>
  <si>
    <t>Yes</t>
  </si>
  <si>
    <t>High</t>
  </si>
  <si>
    <t>Low</t>
  </si>
  <si>
    <t xml:space="preserve">Business Imact Area </t>
  </si>
  <si>
    <t>Impact ID</t>
  </si>
  <si>
    <t xml:space="preserve">Impact </t>
  </si>
  <si>
    <t>I1</t>
  </si>
  <si>
    <t>I2</t>
  </si>
  <si>
    <t>PRODUCTION UPTIME / BUSINESS CONTINUITY</t>
  </si>
  <si>
    <t>I3</t>
  </si>
  <si>
    <t>I4</t>
  </si>
  <si>
    <t>I5</t>
  </si>
  <si>
    <t>I6</t>
  </si>
  <si>
    <t>I7</t>
  </si>
  <si>
    <t>I8</t>
  </si>
  <si>
    <t>I9</t>
  </si>
  <si>
    <t>I10</t>
  </si>
  <si>
    <t>I11</t>
  </si>
  <si>
    <t>I12</t>
  </si>
  <si>
    <t>SUPPORT INNOVATION FOR GROWTH AND CHANGE</t>
  </si>
  <si>
    <t>CUSTOMER 
EXPERIENCE (CX)</t>
  </si>
  <si>
    <t>OPERATIONAL EFFICIENCY COST CONTROL AND REDUCTION</t>
  </si>
  <si>
    <t xml:space="preserve">CYBER RISK REDUCTION </t>
  </si>
  <si>
    <t xml:space="preserve">DIRECT FINANCIAL IMPACT </t>
  </si>
  <si>
    <t xml:space="preserve">SUPPLY CHAIN RISK </t>
  </si>
  <si>
    <t xml:space="preserve">RESOURCES AND TALENT </t>
  </si>
  <si>
    <t>ENVIRONMENTAL, SOCIAL, AND GOVERNANCE (ESG)</t>
  </si>
  <si>
    <t>HEALTH &amp; SAFETY</t>
  </si>
  <si>
    <t xml:space="preserve">TRUST &amp; BRAND </t>
  </si>
  <si>
    <t xml:space="preserve">LEGAL, REGULATORY &amp; COMPLIANCE RISK </t>
  </si>
  <si>
    <t xml:space="preserve"> The immediate and measurable monetary consequences of a risk event.</t>
  </si>
  <si>
    <t>The financial loss incurred due to disruptions in operations, leading to decreased production, sales, and revenue.</t>
  </si>
  <si>
    <t>The opportunity cost the results from an inability to innovate or adapt to market changes, resulting in lost opportunities and decreased competitiveness.</t>
  </si>
  <si>
    <t>The impact of negative customer experiences, such as lost sales, decreased customer lifetime value, and increased customer acquisition costs.</t>
  </si>
  <si>
    <t>The direct financial savings achieved through improved operational efficiency and cost reduction measures.</t>
  </si>
  <si>
    <t>The financial losses prevented by mitigating cyber risks, such as data breaches, ransomware attacks, and system outages.</t>
  </si>
  <si>
    <t>The financial penalties and legal costs incurred due to non-compliance with laws and regulations.</t>
  </si>
  <si>
    <t>The impact of disruptions in the supply chain, such as delays, shortages, or increased costs, leading to decreased production and revenue.</t>
  </si>
  <si>
    <t>The implications of inadequate resources or talent, such as decreased productivity, increased hiring and training costs, and potential loss of business opportunities.</t>
  </si>
  <si>
    <t>Implications of inadequate resources or talent, such as decreased productivity, increased hiring and training costs, and potential loss of business opportunities.</t>
  </si>
  <si>
    <t xml:space="preserve">Risk associated with workplace accidents and injuries, such as medical expenses, workers' compensation claims, and potential litigation.
</t>
  </si>
  <si>
    <t>The  impact of damage to the company's reputation and brand value, leading to decreased customer loyalty, lost sales, and increased marketing costs.</t>
  </si>
  <si>
    <t>Vulnerabilities (of assets)</t>
  </si>
  <si>
    <t>Vuln ID</t>
  </si>
  <si>
    <t xml:space="preserve">Vuln Description </t>
  </si>
  <si>
    <t>CVE #</t>
  </si>
  <si>
    <t xml:space="preserve">CVSS Score </t>
  </si>
  <si>
    <t>Threats and Threat Actors</t>
  </si>
  <si>
    <t xml:space="preserve">Threat ID </t>
  </si>
  <si>
    <t xml:space="preserve">Threat </t>
  </si>
  <si>
    <t>Threat Actor</t>
  </si>
  <si>
    <t>TA Motivation</t>
  </si>
  <si>
    <t>TA Capacity (knowledge etc.)</t>
  </si>
  <si>
    <t>Comments</t>
  </si>
  <si>
    <t>Threat Assessment Value</t>
  </si>
  <si>
    <t>T2</t>
  </si>
  <si>
    <t>T1</t>
  </si>
  <si>
    <t>T3</t>
  </si>
  <si>
    <t>Theft / Loss</t>
  </si>
  <si>
    <t>Crimeware</t>
  </si>
  <si>
    <t>Cyber Espionage</t>
  </si>
  <si>
    <t xml:space="preserve">Misuse </t>
  </si>
  <si>
    <t xml:space="preserve">Error </t>
  </si>
  <si>
    <t xml:space="preserve">POS Intrusion </t>
  </si>
  <si>
    <t xml:space="preserve">Web App Attack </t>
  </si>
  <si>
    <t xml:space="preserve">DDOS Attack  </t>
  </si>
  <si>
    <t>Skimmers</t>
  </si>
  <si>
    <t>Denial of service attack / flood / buffer overflow</t>
  </si>
  <si>
    <t xml:space="preserve">System / Network Intrusion </t>
  </si>
  <si>
    <t>Spoofing of credentials / bypass authentication</t>
  </si>
  <si>
    <t xml:space="preserve">Organization's Top Threat Actors </t>
  </si>
  <si>
    <t xml:space="preserve">Medium </t>
  </si>
  <si>
    <t>This threat is a stepping stone to achieve next stage of sabotage or penetration.</t>
  </si>
  <si>
    <t xml:space="preserve">Medium  </t>
  </si>
  <si>
    <t>Nation State. Cyber Crime, Corporate Raiders</t>
  </si>
  <si>
    <t>Nation State. Cyber Crime, Corporate Raiders, Activist, Terrorist, Vandals</t>
  </si>
  <si>
    <t>Varies from low to high</t>
  </si>
  <si>
    <t>A denial of service attack is sabotage, aimed at disrupting a service for fun or to achieve political or illegal goals.  A DOS attack is sometimes known as a buffer overflow attack or flooding.</t>
  </si>
  <si>
    <t>T9</t>
  </si>
  <si>
    <t>Large-scale and/or inappropriate data mining and/or surveillance</t>
  </si>
  <si>
    <t>Traffic analysis / scan / probe</t>
  </si>
  <si>
    <t>Social engineering attack</t>
  </si>
  <si>
    <t>Theft [of cards, devices etc]</t>
  </si>
  <si>
    <t>Misuse [of cards, devices etc]</t>
  </si>
  <si>
    <t>Use erroneous and/or unreliable data</t>
  </si>
  <si>
    <t>Procedures / instructions not followed</t>
  </si>
  <si>
    <t xml:space="preserve">Ransomware -Extortion </t>
  </si>
  <si>
    <t xml:space="preserve">Web Intrusion via SQL Injection </t>
  </si>
  <si>
    <t xml:space="preserve">Web Application Vulnerabilities </t>
  </si>
  <si>
    <t>Cloud Vulnerabilities</t>
  </si>
  <si>
    <t xml:space="preserve">Recommendation </t>
  </si>
  <si>
    <t xml:space="preserve">Vulns </t>
  </si>
  <si>
    <t xml:space="preserve">Hosts </t>
  </si>
  <si>
    <t xml:space="preserve">Network &amp; System Vulnerabilities </t>
  </si>
  <si>
    <t>V1</t>
  </si>
  <si>
    <t xml:space="preserve">MS15-124: Cumulative
Security Update for
Internet Explorer
(3116180) </t>
  </si>
  <si>
    <t xml:space="preserve">The version of Internet Explorer installed on
the remote host is missing Cumulative
Security Update 3116180. It is therefore
affected by multiple vulnerabilities the
majority of which are remote code execution
vulnerabilities. </t>
  </si>
  <si>
    <t xml:space="preserve">Vulnerability </t>
  </si>
  <si>
    <t>Exposure Score  1-5</t>
  </si>
  <si>
    <t>Mapping of Assets and Vulnerabilities</t>
  </si>
  <si>
    <t>Asset ID</t>
  </si>
  <si>
    <t>Assets</t>
  </si>
  <si>
    <t>Vulnerability Description</t>
  </si>
  <si>
    <t>Vulnerability  Value</t>
  </si>
  <si>
    <t>Mapping of Vulnerabilities and Threats</t>
  </si>
  <si>
    <t>Risks
(Asset-Threat-Vulnerability)</t>
  </si>
  <si>
    <t xml:space="preserve">Risk ID </t>
  </si>
  <si>
    <t>Risk Name</t>
  </si>
  <si>
    <t xml:space="preserve">Risk Description </t>
  </si>
  <si>
    <t xml:space="preserve">Risk Owner </t>
  </si>
  <si>
    <t>Risk Treatment</t>
  </si>
  <si>
    <t>Mitigate - Apply Omitted Control</t>
  </si>
  <si>
    <t xml:space="preserve">Risk Treatment Plan </t>
  </si>
  <si>
    <t>Risk Impact In $</t>
  </si>
  <si>
    <t xml:space="preserve">Risk Likelihood in % </t>
  </si>
  <si>
    <t xml:space="preserve">Asset </t>
  </si>
  <si>
    <t xml:space="preserve">Asset Category </t>
  </si>
  <si>
    <t>R1</t>
  </si>
  <si>
    <t>Asset Value</t>
  </si>
  <si>
    <t>A/V Value</t>
  </si>
  <si>
    <t>Threats</t>
  </si>
  <si>
    <t xml:space="preserve">Threat Value </t>
  </si>
  <si>
    <t>A/V/T ID</t>
  </si>
  <si>
    <t xml:space="preserve">Data stolen from senstive system </t>
  </si>
  <si>
    <t>Mike Arnold</t>
  </si>
  <si>
    <t>V3</t>
  </si>
  <si>
    <t>Vuln IDs</t>
  </si>
  <si>
    <t>Vulnerability Descriptions</t>
  </si>
  <si>
    <t>T5</t>
  </si>
  <si>
    <t>T7</t>
  </si>
  <si>
    <t>Nation State. Cyber Crime, Corporate Raiders,</t>
  </si>
  <si>
    <t>A1, V3, T7</t>
  </si>
  <si>
    <t>Risk Category(s)</t>
  </si>
  <si>
    <t>Epicore ERP</t>
  </si>
  <si>
    <t xml:space="preserve">Asset Value </t>
  </si>
  <si>
    <t>Comments / Additional Info</t>
  </si>
  <si>
    <t>Inappropriate design of procedures</t>
  </si>
  <si>
    <t>This vulnerability could be due to lack of accountability, high complexity of procedures, assigning extensive responsibilities to end-users (in critical parts of the procedures), etc.</t>
  </si>
  <si>
    <t>V2</t>
  </si>
  <si>
    <t xml:space="preserve">Excessive dependency on IT systems, network and external infrastructure </t>
  </si>
  <si>
    <t>An excessive dependency arises when one relies on IT systems. It is a sort of "mug's game" in the sense that virtually every system will fail to a lesser or greater extent at some point or other.</t>
  </si>
  <si>
    <t xml:space="preserve">Lack of back-up / failover procedures </t>
  </si>
  <si>
    <t>When things do go wrong, there is no adequate back-up system in place to take over. Availability/robustness has not been considered in the system design, , or appropriate failure modes have not been addressed.</t>
  </si>
  <si>
    <t>V4</t>
  </si>
  <si>
    <t>Lack of or low user awareness and/or training in procedures, use of devices, security aspects etc</t>
  </si>
  <si>
    <t xml:space="preserve"> This includes unfriendly authentication mechanisms, too frequent requests for password change, too quick automatic log-offs, etc. This vulnerability may also arise because there has not been sufficient training given to staff in detecting and understanding security threats. </t>
  </si>
  <si>
    <r>
      <t xml:space="preserve">Exposure </t>
    </r>
    <r>
      <rPr>
        <b/>
        <i/>
        <sz val="11"/>
        <color indexed="8"/>
        <rFont val="Calibri"/>
        <family val="2"/>
      </rPr>
      <t>[1-5]</t>
    </r>
  </si>
  <si>
    <r>
      <t xml:space="preserve">Severity </t>
    </r>
    <r>
      <rPr>
        <b/>
        <i/>
        <sz val="11"/>
        <color indexed="8"/>
        <rFont val="Calibri"/>
        <family val="2"/>
      </rPr>
      <t>[1-5]</t>
    </r>
  </si>
  <si>
    <t>V5</t>
  </si>
  <si>
    <t>Lack of or inadequate logical access (identification, authentication and authorisation) and physical access controls</t>
  </si>
  <si>
    <t xml:space="preserve">This vulnerability may refer to systems, devices, data access or network access. This also includes authentication of RFID and RFID readers, and since many RFIDs are writeable, this may increase the vulnerability. </t>
  </si>
  <si>
    <t xml:space="preserve">T4 </t>
  </si>
  <si>
    <t>Theft of Data</t>
  </si>
  <si>
    <t>Cyber Crime, Nation State, Corporate Raiders</t>
  </si>
  <si>
    <t xml:space="preserve">Common Ransomware extortion tactic </t>
  </si>
  <si>
    <t xml:space="preserve">T4 - Theft of Data </t>
  </si>
  <si>
    <t xml:space="preserve">Vuln Value </t>
  </si>
  <si>
    <t>A/V/T Value</t>
  </si>
  <si>
    <t xml:space="preserve">Database access management &amp; Structured Data Loss Prevtion </t>
  </si>
  <si>
    <t xml:space="preserve">Fiancial Loss - Data Exfiltation </t>
  </si>
  <si>
    <t xml:space="preserve">Compliance - Data Exfilration </t>
  </si>
  <si>
    <t xml:space="preserve">Trust &amp; Brand - Data Exfiltraion </t>
  </si>
  <si>
    <t>R2</t>
  </si>
  <si>
    <t>R3</t>
  </si>
  <si>
    <t>Logical</t>
  </si>
  <si>
    <t>Intentional</t>
  </si>
  <si>
    <r>
      <t>Conflict:</t>
    </r>
    <r>
      <rPr>
        <b/>
        <sz val="12"/>
        <color rgb="FF000000"/>
        <rFont val="Calibri"/>
        <family val="2"/>
      </rPr>
      <t xml:space="preserve"> </t>
    </r>
    <r>
      <rPr>
        <sz val="12"/>
        <color rgb="FF000000"/>
        <rFont val="Calibri"/>
        <family val="2"/>
      </rPr>
      <t>Struggle resulting from incompatible or opposing needs, drives, wishes, or external or internal demands.</t>
    </r>
  </si>
  <si>
    <t>LIC1: Sabotage</t>
  </si>
  <si>
    <t xml:space="preserve">Deliberate actions aimed to cause disruption or damage to information and/or IT assets for financial or personal gain. </t>
  </si>
  <si>
    <t>LIC2: Terrorism</t>
  </si>
  <si>
    <t>The use of violence to create terror among masses of people; or fear to achieve a financial, political, religious, or ideological aim.</t>
  </si>
  <si>
    <t>LIC3: Vandalism</t>
  </si>
  <si>
    <t>Deliberate destruction or damage to information and/or IT assets, but not for personal gain.</t>
  </si>
  <si>
    <t>LIC4: Warfare</t>
  </si>
  <si>
    <t>Damage to assets, facilities, and employees due to war or armed conflict.</t>
  </si>
  <si>
    <r>
      <t xml:space="preserve">Misappropriation: </t>
    </r>
    <r>
      <rPr>
        <sz val="12"/>
        <color rgb="FF000000"/>
        <rFont val="Calibri"/>
        <family val="2"/>
      </rPr>
      <t>Dishonestly or unfairly taking for one's own use.</t>
    </r>
  </si>
  <si>
    <t>LIM1: Embezzlement</t>
  </si>
  <si>
    <t xml:space="preserve">To appropriate something, such as property, entrusted to one's care fraudulently to one's own use. A form of theft through fraud. </t>
  </si>
  <si>
    <t>LIM2: Extortion</t>
  </si>
  <si>
    <t xml:space="preserve">The act of obtaining money, property, or services from an organization through coercion. A form of theft through use of force or intimidation to obtain compliance. </t>
  </si>
  <si>
    <t>LIM3: Fraud</t>
  </si>
  <si>
    <t>Deliberate deception to secure unfair or unlawful gain, or to deprive a victim of a legal right.</t>
  </si>
  <si>
    <t>LIM4: Theft</t>
  </si>
  <si>
    <t>The act of logically stealing and/or removing property with intent to deprive the rightful owner of it.</t>
  </si>
  <si>
    <r>
      <t>Nefarious:</t>
    </r>
    <r>
      <rPr>
        <b/>
        <sz val="12"/>
        <color rgb="FF000000"/>
        <rFont val="Calibri"/>
        <family val="2"/>
      </rPr>
      <t xml:space="preserve"> </t>
    </r>
    <r>
      <rPr>
        <sz val="12"/>
        <color rgb="FF000000"/>
        <rFont val="Calibri"/>
        <family val="2"/>
      </rPr>
      <t>Flagrant breaching of time-honored laws and traditions of conduct.</t>
    </r>
  </si>
  <si>
    <t>LIN1: Abuse of Authorizations</t>
  </si>
  <si>
    <t>Using authorized access to perform illegitimate actions.</t>
  </si>
  <si>
    <t>LIN2: Address Space Hijacking</t>
  </si>
  <si>
    <t>The illegitimate takeover of groups of IP addresses.</t>
  </si>
  <si>
    <t>LIN3: Alteration of Software</t>
  </si>
  <si>
    <t>Unauthorized modifications to code or configuration data, attacking its integrity.</t>
  </si>
  <si>
    <t>LIN4: Anonymous Proxies</t>
  </si>
  <si>
    <t xml:space="preserve">Access of websites through chains of HTTP proxies (obfuscation), bypassing the security mechanism(s). </t>
  </si>
  <si>
    <t xml:space="preserve">LIN5: Autonomous System Hijacking </t>
  </si>
  <si>
    <t>Overtaking, by the attacker, the ownership of a whole autonomous system and its prefixes, despite origin validation.</t>
  </si>
  <si>
    <t>LIN6: Brute Force</t>
  </si>
  <si>
    <t>Unauthorized access via systematically checking all possible keys or passwords until the correct one is found.</t>
  </si>
  <si>
    <t>Threats Based 
on the HiTrust Threat Catelog</t>
  </si>
  <si>
    <t>LIN7: Code Injections</t>
  </si>
  <si>
    <t>Exploiting bugs, design flaws, or configuration oversights in an operating system or software application to gain elevated access to resources.</t>
  </si>
  <si>
    <t>LIN8: Command Injection</t>
  </si>
  <si>
    <t>Execution of arbitrary commands on the host operating system via a vulnerable application. This attack differs from Code Injection, in that code injection allows the attacker to add their own code that is then executed by the application. In Command Injection, the attacker extends the default functionality of the application, which executes system commands, without the necessity of injecting code. Also known as "Remote Command Execution."</t>
  </si>
  <si>
    <t>LIN9: Compromised Credentials</t>
  </si>
  <si>
    <t>An account/ID/username has been used or accessed by an unauthorized means.</t>
  </si>
  <si>
    <t>LIN10: Denial of Service</t>
  </si>
  <si>
    <t>Service unavailability due to a massive number of requests for services from a single point.</t>
  </si>
  <si>
    <t>LIN11: Distributed Denial of Service</t>
  </si>
  <si>
    <t>Service unavailability due to a massive number of requests for access to network services from multiple malicious clients.</t>
  </si>
  <si>
    <t>LIN12: DNS Spoofing</t>
  </si>
  <si>
    <t>Domain name server cache poisoning or spoofing to divert traffic to malicious servers.</t>
  </si>
  <si>
    <t>LIN13: Drive By Download</t>
  </si>
  <si>
    <t>A compromised website that has a user unintentionally download malware.</t>
  </si>
  <si>
    <t>LIN14: Elevated Privileges</t>
  </si>
  <si>
    <t>Roles or permissions with more than the normal level of access that, if compromised, could allow a person to exploit the systems for personal gain or illicit purpose.</t>
  </si>
  <si>
    <t>LIN15: Emission Attacks</t>
  </si>
  <si>
    <t>Spying on information through capturing emanations from operational equipment.</t>
  </si>
  <si>
    <t>LIN16: HTML Script Injection</t>
  </si>
  <si>
    <t>A type of injection in which malicious scripts are injected into otherwise benign and trusted websites.</t>
  </si>
  <si>
    <t>LIN17: Information Sharing</t>
  </si>
  <si>
    <t>The deliberate sharing of information with unauthorized entities, such as emailing sensitive information or file transfers.</t>
  </si>
  <si>
    <t>LIN18: IP Spoofing</t>
  </si>
  <si>
    <t>IP spoofing is a method of attack under which incorrect IP addresses are used to disguise the attackers’ identity to the system being attacked.</t>
  </si>
  <si>
    <t>LIN19: LDAP Injection</t>
  </si>
  <si>
    <t>To exploit web-based applications that construct LDAP statements based on user input.</t>
  </si>
  <si>
    <t>LIN20: MAC Spoofing</t>
  </si>
  <si>
    <t xml:space="preserve">An attacker can change the Media Access Control (MAC) address of his device and send Ethernet frames in the network segment with a different ID, which can result in the possible circumvention of security mechanisms which are based solely on the use of a MAC address. </t>
  </si>
  <si>
    <t>LIN21: Malicious Code Execution</t>
  </si>
  <si>
    <t>Injection of malicious code to extend the functionality of an application or information system without having to execute commands.</t>
  </si>
  <si>
    <t>LIN22: Man in the Middle</t>
  </si>
  <si>
    <t>A type of eavesdropping attack that occurs when a malicious actor inserts himself as a relay/proxy into a communication session between people or systems.</t>
  </si>
  <si>
    <t>LIN23: Manipulation of an Encryption Module</t>
  </si>
  <si>
    <t xml:space="preserve">Modification of an encryption module in order to read secret keys, change keys, or change security parameters. </t>
  </si>
  <si>
    <t>LIN24: Manipulation of Data</t>
  </si>
  <si>
    <t xml:space="preserve"> The modification of data with the intent to cause loss of integrity.</t>
  </si>
  <si>
    <t>LIN25: Masquerade/Pretexting</t>
  </si>
  <si>
    <t xml:space="preserve">Lying or deceiving to pretend to be someone one is not. </t>
  </si>
  <si>
    <t>LIN26: Message Replay</t>
  </si>
  <si>
    <t>Threat in which a valid data transmission is maliciously or fraudulently repeated or delayed.</t>
  </si>
  <si>
    <t>LIN27: Misuse of Audit Tools</t>
  </si>
  <si>
    <t>The malicious use of network scanning tools to discover open and possibly unused ports, protocols, and services as well as vulnerabilities.</t>
  </si>
  <si>
    <t>LIN28: Network Intrusion</t>
  </si>
  <si>
    <t>Unauthorized access to a network.</t>
  </si>
  <si>
    <t>LIN29: Network Sniffing</t>
  </si>
  <si>
    <t>Identifying information about a network to find security weaknesses.</t>
  </si>
  <si>
    <t>LIN30: Phishing</t>
  </si>
  <si>
    <t xml:space="preserve">An email fraud method in which the perpetrator sends out legitimate-looking emails to gather personal and financial information from recipients. Typically, the messages appear to come from well-known and trustworthy websites. </t>
  </si>
  <si>
    <t>LIN31: Quid Pro Quo</t>
  </si>
  <si>
    <t xml:space="preserve"> The attacker promises to provide a benefit or service in the return of vital access or details.</t>
  </si>
  <si>
    <t>LIN32: Ransomware</t>
  </si>
  <si>
    <t>Infection of a computer system or device by malware that restricts access to the system and information while demanding that the user pays a ransom to remove the restriction.</t>
  </si>
  <si>
    <t>LIN33: Remote Access Trojan (RAT)</t>
  </si>
  <si>
    <t>Remote administration capabilities, allowing an attacker to control the victim's computer.</t>
  </si>
  <si>
    <t>LIN34: Repudiation of Actions</t>
  </si>
  <si>
    <t>Intentional data manipulation to repudiate action.</t>
  </si>
  <si>
    <t>LIN35: Reverse Engineering (RE)</t>
  </si>
  <si>
    <t>The process by which a man-made object is deconstructed to reveal its design or architecture, or to extract knowledge from the object.</t>
  </si>
  <si>
    <t>LIN36: Rogue Access Points</t>
  </si>
  <si>
    <t>Unauthorized access via unmanaged access points to an organization’s managed network.</t>
  </si>
  <si>
    <t>LIN37: Rogue Security Software</t>
  </si>
  <si>
    <t>Malicious software that misleads users about their computer's security in order to manipulate them.</t>
  </si>
  <si>
    <t>LIN38: Rootkits</t>
  </si>
  <si>
    <t>A set of software tools that enable an unauthorized user to gain control of a computer system without being detected.</t>
  </si>
  <si>
    <t>LIN40: Search Engine Poisoning</t>
  </si>
  <si>
    <t xml:space="preserve">Deliberate manipulation of search engine indexes to direct a user to malicious content on falsified sites. </t>
  </si>
  <si>
    <t>LIN41: Server-Side Includes (SSI) Injection</t>
  </si>
  <si>
    <t>Allows the exploitation of a web application by injecting scripts into HTML pages or executing arbitrary codes remotely.</t>
  </si>
  <si>
    <t>LIN42: SPAM</t>
  </si>
  <si>
    <t>Receiving unsolicited, undesired, or illegal email messages.</t>
  </si>
  <si>
    <t>LIN43: Spear Phishing</t>
  </si>
  <si>
    <t>Phishing while tailoring the email to a specific audience.</t>
  </si>
  <si>
    <t>LIN44: Spyware</t>
  </si>
  <si>
    <t>Software that aims to gather information about a person or organization without their knowledge.</t>
  </si>
  <si>
    <t>LIN45: SQL Injection</t>
  </si>
  <si>
    <t>Takes advantage of the syntax of SQL to inject commands that can read or modify a database, or compromise the meaning of the original query.</t>
  </si>
  <si>
    <t>LIN46: Trojan</t>
  </si>
  <si>
    <t>Any malicious computer program which misleads users of its true intent.</t>
  </si>
  <si>
    <t>LIN47: Unacceptable Use</t>
  </si>
  <si>
    <t xml:space="preserve">Not abiding by the rules defined as acceptable by the governing or owning entity.  </t>
  </si>
  <si>
    <t>LIN48: Unauthorized Access</t>
  </si>
  <si>
    <t>Attaining logical access without permission or approval.</t>
  </si>
  <si>
    <t>LIN49: Unauthorized Software Installation</t>
  </si>
  <si>
    <t>The intentional installation of unmanaged or unauthorized software.</t>
  </si>
  <si>
    <t>LIN50: Use of Rogue Certificates</t>
  </si>
  <si>
    <t>Use of rogue certificates that are valid certificates, by a legitimate certificate authority, which are untrustworthy.</t>
  </si>
  <si>
    <t>LIN51: Use of Unauthorized Encryption</t>
  </si>
  <si>
    <r>
      <t>Use of an unauthorized (insecure) encryption module that can lead to a false sense of protection for</t>
    </r>
    <r>
      <rPr>
        <sz val="12"/>
        <color rgb="FF00B050"/>
        <rFont val="Calibri"/>
        <family val="2"/>
      </rPr>
      <t xml:space="preserve"> </t>
    </r>
    <r>
      <rPr>
        <sz val="12"/>
        <color theme="1"/>
        <rFont val="Calibri"/>
        <family val="2"/>
      </rPr>
      <t>the data that the encryption was meant to provide.</t>
    </r>
  </si>
  <si>
    <t>LIN52: Virus</t>
  </si>
  <si>
    <t xml:space="preserve">A computer program that can copy itself and infect a computer without permission or knowledge of the user. A virus might corrupt or delete data on a computer, use email programs to spread itself to other computers, or even erase everything on a hard disk. </t>
  </si>
  <si>
    <t>LIN53: Vishing</t>
  </si>
  <si>
    <t>A form of fraud using voice over internet protocol in which individuals are tricked into revealing unauthorized access to sensitive information.</t>
  </si>
  <si>
    <t>LIN54: War Driving</t>
  </si>
  <si>
    <t>The act of locating and possibly exploiting wireless networks. Example: Access Point Mapping.</t>
  </si>
  <si>
    <t>LIN55: Watering Holes</t>
  </si>
  <si>
    <t>Malware residing on the websites which a group often uses.</t>
  </si>
  <si>
    <t>LIN56: Web Spoofing</t>
  </si>
  <si>
    <t>Web spoofing occurs when an attacker forges an existing website (i.e., an attacker designs a fake website in such a way that it looks like the website of a known organization). The attacker attempts to draw users to the website with the objective of launching further attacks.</t>
  </si>
  <si>
    <t>Unintentional</t>
  </si>
  <si>
    <t>LUF1: Third-Party Services</t>
  </si>
  <si>
    <t>Failure or disruption of third-party services required for proper operation of information systems. Example: Resources or Supporting Systems.</t>
  </si>
  <si>
    <t>LUF2: Database Systems</t>
  </si>
  <si>
    <t>A database failure that may result in systems or applications not being available, which can have a significant impact on business operations, resulting in financial loss or potential brand damage.</t>
  </si>
  <si>
    <t>LUF3: Network Bandwidth</t>
  </si>
  <si>
    <t>When the bandwidth of the network is insufficient, the transmission rate in the network (and eventually the availability in the network) will be severely limited to the organization's users, resulting in potential business disruptions.</t>
  </si>
  <si>
    <t>LUF4: Network Routing</t>
  </si>
  <si>
    <t>The process of selecting a path for traffic in a network, or between or across multiple networks.</t>
  </si>
  <si>
    <t>LUF5: Software/Code</t>
  </si>
  <si>
    <t>The failure of programs and other operations used by a computer.</t>
  </si>
  <si>
    <t>LUF6: Storage</t>
  </si>
  <si>
    <t>The retention of retrievable data on a computer or other electronic system; memory.</t>
  </si>
  <si>
    <t>LUF7: Virtual Parts &amp; Components</t>
  </si>
  <si>
    <t>The failure/malfunction of virtual parts and components of IT hardware (e.g., motherboard, CPU, RAM, video card, hard drive, power supply). Failure of Virtual IT.</t>
  </si>
  <si>
    <t>LUH1: Data Sharing/Leakage</t>
  </si>
  <si>
    <t>Unintentional distribution of covered information to an unauthorized entity by an employee or employees.</t>
  </si>
  <si>
    <t>LUH2: Improper Data Modification</t>
  </si>
  <si>
    <t>Changing of data and records (information) stored in devices and storage media.</t>
  </si>
  <si>
    <t>LUH3: Misclassifying of Data</t>
  </si>
  <si>
    <t>Inappropriate/inadequate labeling or classifying of data.</t>
  </si>
  <si>
    <t>LUH4: Mishandling of Passwords</t>
  </si>
  <si>
    <t xml:space="preserve"> Unintentional mishandling of passwords, leading to leakage of covered information.</t>
  </si>
  <si>
    <t>LUM1: Certificate Integrity Loss</t>
  </si>
  <si>
    <t>Loss of integrity of certificates used for authorization services.</t>
  </si>
  <si>
    <t>LUM2: Compromised Credentials</t>
  </si>
  <si>
    <r>
      <t xml:space="preserve">Failure: </t>
    </r>
    <r>
      <rPr>
        <sz val="12"/>
        <color rgb="FF000000"/>
        <rFont val="Cambria"/>
        <family val="1"/>
      </rPr>
      <t>Unexpected degradation or failure.</t>
    </r>
  </si>
  <si>
    <r>
      <t>Human:</t>
    </r>
    <r>
      <rPr>
        <b/>
        <sz val="12"/>
        <color rgb="FF000000"/>
        <rFont val="Cambria"/>
        <family val="1"/>
      </rPr>
      <t xml:space="preserve"> </t>
    </r>
    <r>
      <rPr>
        <sz val="12"/>
        <color rgb="FF000000"/>
        <rFont val="Calibri"/>
        <family val="2"/>
      </rPr>
      <t>Human oriented errors or mistakes.</t>
    </r>
  </si>
  <si>
    <r>
      <t>Misuse:</t>
    </r>
    <r>
      <rPr>
        <b/>
        <sz val="12"/>
        <color rgb="FF000000"/>
        <rFont val="Cambria"/>
        <family val="1"/>
      </rPr>
      <t xml:space="preserve"> </t>
    </r>
    <r>
      <rPr>
        <sz val="12"/>
        <color rgb="FF000000"/>
        <rFont val="Calibri"/>
        <family val="2"/>
      </rPr>
      <t>Use in the wrong way or for the wrong purpose.</t>
    </r>
  </si>
  <si>
    <t xml:space="preserve">Threat Categories </t>
  </si>
  <si>
    <t>Threat value</t>
  </si>
  <si>
    <t>Allowing Domains or Accounts to Expire</t>
  </si>
  <si>
    <t>Buffer Overflow</t>
  </si>
  <si>
    <t>Business logic vulnerability</t>
  </si>
  <si>
    <t>CRLF Injection</t>
  </si>
  <si>
    <t>CSV Injection by Timo Goosen, Albinowax</t>
  </si>
  <si>
    <t>Catch NullPointerException</t>
  </si>
  <si>
    <t>Covert storage channel</t>
  </si>
  <si>
    <t>Deserialization of untrusted data</t>
  </si>
  <si>
    <t>Directory Restriction Error</t>
  </si>
  <si>
    <t>Doubly freeing memory</t>
  </si>
  <si>
    <t>Empty String Password</t>
  </si>
  <si>
    <t>Expression Language Injection</t>
  </si>
  <si>
    <t>Full Trust CLR Verification issue Exploiting Passing Reference Types by Reference</t>
  </si>
  <si>
    <t>Heartbleed Bug</t>
  </si>
  <si>
    <t>Improper Data Validation</t>
  </si>
  <si>
    <t>Improper pointer subtraction</t>
  </si>
  <si>
    <t>Information exposure through query strings in url by Robert Gilbert (amroot)</t>
  </si>
  <si>
    <t>Injection problem</t>
  </si>
  <si>
    <t>Insecure Deserialization by Vaibhav Malik</t>
  </si>
  <si>
    <t>Insecure Compiler Optimization</t>
  </si>
  <si>
    <t>Insecure Randomness</t>
  </si>
  <si>
    <t>Insecure Temporary File</t>
  </si>
  <si>
    <t>Insecure Third Party Domain Access</t>
  </si>
  <si>
    <t>Insecure Transport</t>
  </si>
  <si>
    <t>Insufficient Entropy</t>
  </si>
  <si>
    <t>Insufficient Session-ID Length</t>
  </si>
  <si>
    <t>Least Privilege Violation</t>
  </si>
  <si>
    <t>Memory leak</t>
  </si>
  <si>
    <t>Missing Error Handling</t>
  </si>
  <si>
    <t>Missing XML Validation</t>
  </si>
  <si>
    <t>Multiple admin levels</t>
  </si>
  <si>
    <t>Null Dereference</t>
  </si>
  <si>
    <t>OWASP .NET Vulnerability Research</t>
  </si>
  <si>
    <t>Overly Permissive Regular Expression</t>
  </si>
  <si>
    <t>PHP File Inclusion</t>
  </si>
  <si>
    <t>PHP Object Injection by Egidio Romano</t>
  </si>
  <si>
    <t>PRNG Seed Error</t>
  </si>
  <si>
    <t>Password Management Hardcoded Password</t>
  </si>
  <si>
    <t>Password Plaintext Storage</t>
  </si>
  <si>
    <t>Poor Logging Practice by Weilin Zhong</t>
  </si>
  <si>
    <t>Portability Flaw</t>
  </si>
  <si>
    <t>Privacy Violation</t>
  </si>
  <si>
    <t>Process Control</t>
  </si>
  <si>
    <t>Return Inside Finally Block</t>
  </si>
  <si>
    <t>Session Variable Overloading</t>
  </si>
  <si>
    <t>String Termination Error</t>
  </si>
  <si>
    <t>Unchecked Error Condition</t>
  </si>
  <si>
    <t>Unchecked Return Value Missing Check against Null</t>
  </si>
  <si>
    <t>Undefined Behavior</t>
  </si>
  <si>
    <t>Unreleased Resource</t>
  </si>
  <si>
    <t>Unrestricted File Upload</t>
  </si>
  <si>
    <t>Unsafe JNI</t>
  </si>
  <si>
    <t>Unsafe Mobile Code</t>
  </si>
  <si>
    <t>Unsafe function call from a signal handler</t>
  </si>
  <si>
    <t>Unsafe use of Reflection</t>
  </si>
  <si>
    <t>Use of Obsolete Methods</t>
  </si>
  <si>
    <t>Use of hard-coded password</t>
  </si>
  <si>
    <t>Using a broken or risky cryptographic algorithm</t>
  </si>
  <si>
    <t>Using freed memory</t>
  </si>
  <si>
    <t>Vulnerability Scanning Tools</t>
  </si>
  <si>
    <t>Vulnerability template</t>
  </si>
  <si>
    <t>XML External Entity (XXE) Processing</t>
  </si>
  <si>
    <t>The Follina Vulnerability - A Critical Threat to Microsoft Office</t>
  </si>
  <si>
    <t>Web Application Vulnerabilities</t>
  </si>
  <si>
    <t>Network &amp; System vulnerabilities</t>
  </si>
  <si>
    <t>TA0042</t>
  </si>
  <si>
    <t>TA0001</t>
  </si>
  <si>
    <t>TA0002</t>
  </si>
  <si>
    <t>TA0003</t>
  </si>
  <si>
    <t>TA0004</t>
  </si>
  <si>
    <t>TA0005</t>
  </si>
  <si>
    <t>TA0006</t>
  </si>
  <si>
    <t>TA0007</t>
  </si>
  <si>
    <t>TA0008</t>
  </si>
  <si>
    <t>TA0009</t>
  </si>
  <si>
    <t>TA0011</t>
  </si>
  <si>
    <t>TA0010</t>
  </si>
  <si>
    <t>TA0040</t>
  </si>
  <si>
    <t>TA0043</t>
  </si>
  <si>
    <t>Reconnaissance - The adversary is trying to gather information they can use to plan future operations.</t>
  </si>
  <si>
    <t>TA0038</t>
  </si>
  <si>
    <t>TA0039</t>
  </si>
  <si>
    <t>TA0107</t>
  </si>
  <si>
    <t>TA0106</t>
  </si>
  <si>
    <t>Resource Development - The adversary is trying to establish resources they can use to support operations.</t>
  </si>
  <si>
    <t>Initial Access - The adversary is trying to get into your network.</t>
  </si>
  <si>
    <t>Execution - The adversary is trying to run malicious code.</t>
  </si>
  <si>
    <t>Persistence - The adversary is trying to maintain their foothold.</t>
  </si>
  <si>
    <t>Privilege Escalation - The adversary is trying to gain higher-level permissions.</t>
  </si>
  <si>
    <t>Defense Evasion - The adversary is trying to avoid being detected.</t>
  </si>
  <si>
    <t>Credential Access - The adversary is trying to steal account names and passwords.</t>
  </si>
  <si>
    <t>Discovery - The adversary is trying to figure out your environment.</t>
  </si>
  <si>
    <t>Lateral Movement - The adversary is trying to move through your environment.</t>
  </si>
  <si>
    <t>Collection - The adversary is trying to gather data of interest to their goal.</t>
  </si>
  <si>
    <t>Command and Control - The adversary is trying to communicate with compromised systems to control them.</t>
  </si>
  <si>
    <t>Exfiltration - The adversary is trying to steal data.</t>
  </si>
  <si>
    <t>Impact - The adversary is trying to manipulate, interrupt, or destroy your systems and data.</t>
  </si>
  <si>
    <t>Network Effects - The adversary is trying to intercept or manipulate network traffic to or from a device.</t>
  </si>
  <si>
    <t>Remote Service Effects - The adversary is trying to control or monitor the device using remote services.</t>
  </si>
  <si>
    <t>Inhibit Response Function - The adversary is trying to prevent your safety, protection, quality assurance, and operator intervention functions from responding to a failure, hazard, or unsafe state.</t>
  </si>
  <si>
    <t>Impair Process Control - The adversary is trying to manipulate, disable, or damage physical control processes.</t>
  </si>
  <si>
    <t>OWASP 1</t>
  </si>
  <si>
    <t>OWASP 2</t>
  </si>
  <si>
    <t>OWASP 3</t>
  </si>
  <si>
    <t>OWASP 4</t>
  </si>
  <si>
    <t>OWASP 5</t>
  </si>
  <si>
    <t>OWASP 6</t>
  </si>
  <si>
    <t>OWASP 7</t>
  </si>
  <si>
    <t>OWASP 8</t>
  </si>
  <si>
    <t>OWASP 9</t>
  </si>
  <si>
    <t>OWASP 10</t>
  </si>
  <si>
    <t>OWASP 11</t>
  </si>
  <si>
    <t>OWASP 12</t>
  </si>
  <si>
    <t>OWASP 13</t>
  </si>
  <si>
    <t>OWASP 14</t>
  </si>
  <si>
    <t>OWASP 15</t>
  </si>
  <si>
    <t>OWASP 16</t>
  </si>
  <si>
    <t>OWASP 17</t>
  </si>
  <si>
    <t>OWASP 18</t>
  </si>
  <si>
    <t>OWASP 19</t>
  </si>
  <si>
    <t>OWASP 20</t>
  </si>
  <si>
    <t>OWASP 21</t>
  </si>
  <si>
    <t>OWASP 22</t>
  </si>
  <si>
    <t>OWASP 23</t>
  </si>
  <si>
    <t>OWASP 24</t>
  </si>
  <si>
    <t>OWASP 25</t>
  </si>
  <si>
    <t>OWASP 26</t>
  </si>
  <si>
    <t>OWASP 27</t>
  </si>
  <si>
    <t>OWASP 28</t>
  </si>
  <si>
    <t>OWASP 29</t>
  </si>
  <si>
    <t>OWASP 30</t>
  </si>
  <si>
    <t>OWASP 31</t>
  </si>
  <si>
    <t>OWASP 32</t>
  </si>
  <si>
    <t>OWASP 33</t>
  </si>
  <si>
    <t>OWASP 34</t>
  </si>
  <si>
    <t>OWASP 35</t>
  </si>
  <si>
    <t>OWASP 36</t>
  </si>
  <si>
    <t>OWASP 37</t>
  </si>
  <si>
    <t>OWASP 38</t>
  </si>
  <si>
    <t>OWASP 39</t>
  </si>
  <si>
    <t>OWASP 40</t>
  </si>
  <si>
    <t>OWASP 41</t>
  </si>
  <si>
    <t>OWASP 42</t>
  </si>
  <si>
    <t>OWASP 43</t>
  </si>
  <si>
    <t>OWASP 44</t>
  </si>
  <si>
    <t>OWASP 45</t>
  </si>
  <si>
    <t>OWASP 46</t>
  </si>
  <si>
    <t>OWASP 47</t>
  </si>
  <si>
    <t>OWASP 48</t>
  </si>
  <si>
    <t>OWASP 49</t>
  </si>
  <si>
    <t>OWASP 50</t>
  </si>
  <si>
    <t>OWASP 51</t>
  </si>
  <si>
    <t>OWASP 52</t>
  </si>
  <si>
    <t>OWASP 53</t>
  </si>
  <si>
    <t>OWASP 54</t>
  </si>
  <si>
    <t>OWASP 55</t>
  </si>
  <si>
    <t>OWASP 56</t>
  </si>
  <si>
    <t>OWASP 57</t>
  </si>
  <si>
    <t>OWASP 58</t>
  </si>
  <si>
    <t>OWASP 59</t>
  </si>
  <si>
    <t>OWASP 60</t>
  </si>
  <si>
    <t>OWASP 61</t>
  </si>
  <si>
    <t>OWASP 62</t>
  </si>
  <si>
    <t>OWASP 63</t>
  </si>
  <si>
    <t>TA0044</t>
  </si>
  <si>
    <t>RISK</t>
  </si>
  <si>
    <t>Control Areas</t>
  </si>
  <si>
    <t>A.7.2.1
A.8.2.2
A.8.2.3</t>
  </si>
  <si>
    <t>Post Treatment Risk Impact In $</t>
  </si>
  <si>
    <t>Risk Likelihood in %</t>
  </si>
  <si>
    <t>Treatment</t>
  </si>
  <si>
    <t xml:space="preserve">Vulnerability  </t>
  </si>
  <si>
    <t xml:space="preserve">Threats </t>
  </si>
  <si>
    <t>Score</t>
  </si>
  <si>
    <t xml:space="preserve">Treatment Risk Reduction in $ </t>
  </si>
  <si>
    <t>Treatment Risk Liklihood Reduction %</t>
  </si>
  <si>
    <t>`</t>
  </si>
  <si>
    <r>
      <t xml:space="preserve">Cyber Crime
</t>
    </r>
    <r>
      <rPr>
        <sz val="11"/>
        <color theme="1"/>
        <rFont val="Calibri"/>
        <family val="2"/>
        <scheme val="minor"/>
      </rPr>
      <t xml:space="preserve"> production down time, financial extortion, data theft fraud</t>
    </r>
  </si>
  <si>
    <r>
      <t xml:space="preserve">Insider – Mistake
</t>
    </r>
    <r>
      <rPr>
        <sz val="11"/>
        <color theme="1"/>
        <rFont val="Calibri"/>
        <family val="2"/>
        <scheme val="minor"/>
      </rPr>
      <t>Production downtime, data loss, IP theft, data misuse</t>
    </r>
  </si>
  <si>
    <r>
      <t xml:space="preserve">Insider – Disgruntled
</t>
    </r>
    <r>
      <rPr>
        <sz val="11"/>
        <color theme="1"/>
        <rFont val="Calibri"/>
        <family val="2"/>
        <scheme val="minor"/>
      </rPr>
      <t xml:space="preserve"> Embezzlement, fraud, IP theft, data loss, data misuse</t>
    </r>
  </si>
  <si>
    <r>
      <t xml:space="preserve">3rd Party Provider
 </t>
    </r>
    <r>
      <rPr>
        <sz val="11"/>
        <color theme="1"/>
        <rFont val="Calibri"/>
        <family val="2"/>
        <scheme val="minor"/>
      </rPr>
      <t>Production downtime, Data loss, IP theft, data misuse</t>
    </r>
  </si>
  <si>
    <r>
      <t xml:space="preserve">Activist 
</t>
    </r>
    <r>
      <rPr>
        <sz val="11"/>
        <color theme="1"/>
        <rFont val="Calibri"/>
        <family val="2"/>
        <scheme val="minor"/>
      </rPr>
      <t>Defacement, data misuse, extortion, production downtime</t>
    </r>
  </si>
  <si>
    <r>
      <t xml:space="preserve">Nation State
</t>
    </r>
    <r>
      <rPr>
        <sz val="11"/>
        <color theme="1"/>
        <rFont val="Calibri"/>
        <family val="2"/>
        <scheme val="minor"/>
      </rPr>
      <t>Data Theft, IP theft,  data misuse</t>
    </r>
  </si>
  <si>
    <r>
      <t xml:space="preserve">Terrorist 
</t>
    </r>
    <r>
      <rPr>
        <sz val="11"/>
        <color theme="1"/>
        <rFont val="Calibri"/>
        <family val="2"/>
        <scheme val="minor"/>
      </rPr>
      <t>Production downtime, Defacement, data misuse, extortion</t>
    </r>
  </si>
  <si>
    <r>
      <t xml:space="preserve">Vandals 
</t>
    </r>
    <r>
      <rPr>
        <sz val="11"/>
        <color theme="1"/>
        <rFont val="Calibri"/>
        <family val="2"/>
        <scheme val="minor"/>
      </rPr>
      <t>Defacement, production down time</t>
    </r>
  </si>
  <si>
    <r>
      <t xml:space="preserve">Corporate Espionage 
</t>
    </r>
    <r>
      <rPr>
        <sz val="11"/>
        <color theme="1"/>
        <rFont val="Calibri"/>
        <family val="2"/>
        <scheme val="minor"/>
      </rPr>
      <t>IP theft, data loss, data misuse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</si>
</sst>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3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36"/>
      <color theme="1"/>
      <name val="Calibri"/>
      <family val="2"/>
      <scheme val="minor"/>
    </font>
    <font>
      <sz val="8"/>
      <name val="Calibri"/>
      <family val="2"/>
      <scheme val="minor"/>
    </font>
    <font>
      <b/>
      <sz val="22"/>
      <color theme="1"/>
      <name val="Calibri"/>
      <family val="2"/>
      <scheme val="minor"/>
    </font>
    <font>
      <b/>
      <sz val="28"/>
      <color theme="1"/>
      <name val="Calibri"/>
      <family val="2"/>
      <scheme val="minor"/>
    </font>
    <font>
      <b/>
      <sz val="18"/>
      <color theme="1"/>
      <name val="Calibri"/>
      <family val="2"/>
      <scheme val="minor"/>
    </font>
    <font>
      <b/>
      <i/>
      <sz val="11"/>
      <color indexed="8"/>
      <name val="Calibri"/>
      <family val="2"/>
    </font>
    <font>
      <sz val="9"/>
      <color rgb="FF000000"/>
      <name val="Calibri"/>
      <family val="2"/>
      <scheme val="minor"/>
    </font>
    <font>
      <sz val="9"/>
      <color indexed="8"/>
      <name val="Calibri"/>
      <family val="2"/>
      <scheme val="minor"/>
    </font>
    <font>
      <b/>
      <sz val="9"/>
      <color indexed="8"/>
      <name val="Calibri"/>
      <family val="2"/>
      <scheme val="minor"/>
    </font>
    <font>
      <sz val="12"/>
      <color theme="1"/>
      <name val="Cambria"/>
      <family val="1"/>
    </font>
    <font>
      <b/>
      <u/>
      <sz val="12"/>
      <color rgb="FF000000"/>
      <name val="Calibri"/>
      <family val="2"/>
    </font>
    <font>
      <b/>
      <sz val="12"/>
      <color rgb="FF000000"/>
      <name val="Calibri"/>
      <family val="2"/>
    </font>
    <font>
      <sz val="12"/>
      <color rgb="FF000000"/>
      <name val="Calibri"/>
      <family val="2"/>
    </font>
    <font>
      <sz val="12"/>
      <color theme="1"/>
      <name val="Calibri"/>
      <family val="2"/>
    </font>
    <font>
      <sz val="12"/>
      <color rgb="FF00B050"/>
      <name val="Calibri"/>
      <family val="2"/>
    </font>
    <font>
      <b/>
      <u/>
      <sz val="12"/>
      <color rgb="FF000000"/>
      <name val="Cambria"/>
      <family val="1"/>
    </font>
    <font>
      <sz val="12"/>
      <color rgb="FF000000"/>
      <name val="Cambria"/>
      <family val="1"/>
    </font>
    <font>
      <b/>
      <sz val="12"/>
      <color rgb="FF000000"/>
      <name val="Cambria"/>
      <family val="1"/>
    </font>
    <font>
      <sz val="9"/>
      <color indexed="8"/>
      <name val="Calibri"/>
      <family val="2"/>
      <charset val="161"/>
      <scheme val="minor"/>
    </font>
    <font>
      <sz val="10"/>
      <color theme="1"/>
      <name val="Arial"/>
      <family val="2"/>
      <charset val="161"/>
    </font>
    <font>
      <b/>
      <sz val="9"/>
      <color theme="1"/>
      <name val="Calibri"/>
      <family val="2"/>
      <charset val="161"/>
      <scheme val="minor"/>
    </font>
    <font>
      <u/>
      <sz val="11"/>
      <color theme="10"/>
      <name val="Calibri"/>
      <family val="2"/>
      <scheme val="minor"/>
    </font>
    <font>
      <b/>
      <sz val="14"/>
      <color rgb="FF000000"/>
      <name val="Calibri"/>
      <family val="2"/>
      <scheme val="minor"/>
    </font>
    <font>
      <b/>
      <sz val="14"/>
      <color indexed="8"/>
      <name val="Calibri"/>
      <family val="2"/>
      <scheme val="minor"/>
    </font>
    <font>
      <b/>
      <sz val="16"/>
      <color theme="1"/>
      <name val="Calibri"/>
      <family val="2"/>
      <scheme val="minor"/>
    </font>
    <font>
      <b/>
      <sz val="11"/>
      <color theme="0"/>
      <name val="Calibri"/>
      <family val="2"/>
      <scheme val="minor"/>
    </font>
    <font>
      <b/>
      <sz val="36"/>
      <color rgb="FF0037A4"/>
      <name val="Calibri"/>
      <family val="2"/>
      <scheme val="minor"/>
    </font>
    <font>
      <b/>
      <sz val="28"/>
      <color rgb="FF0037A4"/>
      <name val="Calibri"/>
      <family val="2"/>
      <scheme val="minor"/>
    </font>
    <font>
      <b/>
      <sz val="16"/>
      <color theme="0"/>
      <name val="Calibri"/>
      <family val="2"/>
      <scheme val="minor"/>
    </font>
    <font>
      <b/>
      <sz val="18"/>
      <color rgb="FF0037A4"/>
      <name val="Calibri"/>
      <family val="2"/>
      <scheme val="minor"/>
    </font>
    <font>
      <b/>
      <sz val="22"/>
      <color rgb="FF0037A4"/>
      <name val="Calibri"/>
      <family val="2"/>
      <scheme val="minor"/>
    </font>
    <font>
      <sz val="28"/>
      <color rgb="FF0037A4"/>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1D3D4"/>
        <bgColor indexed="64"/>
      </patternFill>
    </fill>
    <fill>
      <patternFill patternType="solid">
        <fgColor rgb="FFFFFFFF"/>
        <bgColor indexed="64"/>
      </patternFill>
    </fill>
    <fill>
      <patternFill patternType="solid">
        <fgColor rgb="FFF2F2F2"/>
        <bgColor indexed="64"/>
      </patternFill>
    </fill>
    <fill>
      <patternFill patternType="solid">
        <fgColor rgb="FFFC9E36"/>
        <bgColor indexed="64"/>
      </patternFill>
    </fill>
    <fill>
      <patternFill patternType="solid">
        <fgColor rgb="FF0037A4"/>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bgColor indexed="64"/>
      </patternFill>
    </fill>
    <fill>
      <patternFill patternType="solid">
        <fgColor rgb="FF0070C0"/>
        <bgColor indexed="64"/>
      </patternFill>
    </fill>
    <fill>
      <patternFill patternType="solid">
        <fgColor theme="4"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s>
  <cellStyleXfs count="7">
    <xf numFmtId="0" fontId="0" fillId="0" borderId="0"/>
    <xf numFmtId="0" fontId="1" fillId="0" borderId="0"/>
    <xf numFmtId="0" fontId="1" fillId="0" borderId="0"/>
    <xf numFmtId="0" fontId="1" fillId="0" borderId="0"/>
    <xf numFmtId="0" fontId="24" fillId="0" borderId="0"/>
    <xf numFmtId="0" fontId="26" fillId="0" borderId="0" applyNumberFormat="0" applyFill="0" applyBorder="0" applyAlignment="0" applyProtection="0"/>
    <xf numFmtId="9" fontId="1" fillId="0" borderId="0" applyFont="0" applyFill="0" applyBorder="0" applyAlignment="0" applyProtection="0"/>
  </cellStyleXfs>
  <cellXfs count="96">
    <xf numFmtId="0" fontId="0" fillId="0" borderId="0" xfId="0"/>
    <xf numFmtId="0" fontId="5" fillId="0" borderId="0" xfId="0" applyFont="1" applyAlignment="1">
      <alignment horizontal="centerContinuous" vertical="center"/>
    </xf>
    <xf numFmtId="0" fontId="0" fillId="0" borderId="0" xfId="0" applyAlignment="1">
      <alignment horizontal="centerContinuous" vertical="center"/>
    </xf>
    <xf numFmtId="0" fontId="0" fillId="0" borderId="0" xfId="0" applyAlignment="1">
      <alignment vertical="center"/>
    </xf>
    <xf numFmtId="0" fontId="0" fillId="0" borderId="0" xfId="0" applyAlignment="1">
      <alignment horizontal="center" vertical="center"/>
    </xf>
    <xf numFmtId="0" fontId="0" fillId="0" borderId="1" xfId="0" applyBorder="1" applyAlignment="1">
      <alignment horizontal="center" vertical="center"/>
    </xf>
    <xf numFmtId="0" fontId="2" fillId="2" borderId="1" xfId="0" applyFont="1" applyFill="1" applyBorder="1" applyAlignment="1">
      <alignment horizontal="centerContinuous" vertical="center"/>
    </xf>
    <xf numFmtId="0" fontId="2" fillId="2" borderId="1" xfId="0" applyFont="1" applyFill="1" applyBorder="1" applyAlignment="1">
      <alignment horizontal="centerContinuous"/>
    </xf>
    <xf numFmtId="0" fontId="0" fillId="0" borderId="1" xfId="0" applyBorder="1" applyAlignment="1">
      <alignment vertical="center"/>
    </xf>
    <xf numFmtId="0" fontId="0" fillId="0" borderId="1" xfId="0" applyBorder="1"/>
    <xf numFmtId="0" fontId="0" fillId="0" borderId="0" xfId="0" applyAlignment="1">
      <alignment horizontal="center" vertical="center" wrapText="1"/>
    </xf>
    <xf numFmtId="0" fontId="0" fillId="0" borderId="0" xfId="0" applyAlignment="1">
      <alignment horizontal="centerContinuous" vertical="center" wrapText="1"/>
    </xf>
    <xf numFmtId="0" fontId="0" fillId="0" borderId="0" xfId="0" applyAlignment="1">
      <alignment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7" fillId="0" borderId="0" xfId="0" applyFont="1" applyAlignment="1">
      <alignment horizontal="centerContinuous" vertical="center"/>
    </xf>
    <xf numFmtId="0" fontId="2" fillId="0" borderId="0" xfId="0" applyFont="1" applyAlignment="1">
      <alignment horizontal="center" vertical="center"/>
    </xf>
    <xf numFmtId="0" fontId="8" fillId="0" borderId="0" xfId="0" applyFont="1" applyAlignment="1">
      <alignment horizontal="centerContinuous" vertical="center" wrapText="1"/>
    </xf>
    <xf numFmtId="0" fontId="8" fillId="0" borderId="0" xfId="0" applyFont="1" applyAlignment="1">
      <alignment horizontal="centerContinuous" vertical="center"/>
    </xf>
    <xf numFmtId="0" fontId="3" fillId="0" borderId="0" xfId="0" applyFont="1"/>
    <xf numFmtId="0" fontId="8" fillId="0" borderId="0" xfId="0" applyFont="1" applyAlignment="1">
      <alignment horizontal="centerContinuous"/>
    </xf>
    <xf numFmtId="6" fontId="0" fillId="0" borderId="1" xfId="0" applyNumberFormat="1" applyBorder="1" applyAlignment="1">
      <alignment vertical="center"/>
    </xf>
    <xf numFmtId="0" fontId="0" fillId="0" borderId="1" xfId="0" applyBorder="1" applyAlignment="1">
      <alignment vertical="center" wrapText="1"/>
    </xf>
    <xf numFmtId="0" fontId="4" fillId="0" borderId="1" xfId="0" applyFont="1" applyBorder="1" applyAlignment="1">
      <alignment horizontal="center" vertical="center"/>
    </xf>
    <xf numFmtId="0" fontId="18" fillId="0" borderId="9" xfId="0" applyFont="1" applyBorder="1" applyAlignment="1">
      <alignment vertical="center" wrapText="1"/>
    </xf>
    <xf numFmtId="0" fontId="18" fillId="0" borderId="3" xfId="0" applyFont="1" applyBorder="1" applyAlignment="1">
      <alignment vertical="center" wrapText="1"/>
    </xf>
    <xf numFmtId="0" fontId="18" fillId="0" borderId="2" xfId="0" applyFont="1" applyBorder="1" applyAlignment="1">
      <alignment vertical="center" wrapText="1"/>
    </xf>
    <xf numFmtId="0" fontId="18" fillId="0" borderId="8" xfId="0" applyFont="1" applyBorder="1" applyAlignment="1">
      <alignment vertical="center" wrapText="1"/>
    </xf>
    <xf numFmtId="0" fontId="17" fillId="5" borderId="8" xfId="0" applyFont="1" applyFill="1" applyBorder="1" applyAlignment="1">
      <alignment vertical="center" wrapText="1"/>
    </xf>
    <xf numFmtId="0" fontId="17" fillId="5" borderId="9" xfId="0" applyFont="1" applyFill="1" applyBorder="1" applyAlignment="1">
      <alignment vertical="center" wrapText="1"/>
    </xf>
    <xf numFmtId="0" fontId="0" fillId="2" borderId="0" xfId="0" applyFill="1"/>
    <xf numFmtId="0" fontId="14" fillId="0" borderId="0" xfId="0" applyFont="1" applyAlignment="1">
      <alignment vertical="center" wrapText="1"/>
    </xf>
    <xf numFmtId="0" fontId="9" fillId="0" borderId="0" xfId="0" applyFont="1" applyAlignment="1">
      <alignment horizontal="centerContinuous" vertical="center"/>
    </xf>
    <xf numFmtId="49" fontId="11" fillId="0" borderId="12" xfId="0" applyNumberFormat="1" applyFont="1" applyBorder="1" applyAlignment="1">
      <alignment horizontal="center" vertical="center" wrapText="1"/>
    </xf>
    <xf numFmtId="2" fontId="23" fillId="0" borderId="13" xfId="3" applyNumberFormat="1" applyFont="1" applyBorder="1" applyAlignment="1">
      <alignment horizontal="left" vertical="top" wrapText="1"/>
    </xf>
    <xf numFmtId="0" fontId="25" fillId="0" borderId="13" xfId="4" applyFont="1" applyBorder="1" applyAlignment="1">
      <alignment horizontal="center" vertical="center"/>
    </xf>
    <xf numFmtId="0" fontId="12" fillId="0" borderId="6" xfId="3" applyFont="1" applyBorder="1" applyAlignment="1">
      <alignment horizontal="left" vertical="top" wrapText="1"/>
    </xf>
    <xf numFmtId="0" fontId="0" fillId="0" borderId="1" xfId="0" applyBorder="1" applyAlignment="1">
      <alignment vertical="top" wrapText="1"/>
    </xf>
    <xf numFmtId="0" fontId="7" fillId="0" borderId="0" xfId="0" applyFont="1" applyAlignment="1">
      <alignment horizontal="centerContinuous" vertical="center" wrapText="1"/>
    </xf>
    <xf numFmtId="0" fontId="11" fillId="0" borderId="1" xfId="0" applyFont="1" applyBorder="1" applyAlignment="1">
      <alignment horizontal="center" vertical="center" wrapText="1"/>
    </xf>
    <xf numFmtId="0" fontId="12" fillId="0" borderId="1" xfId="3" applyFont="1" applyBorder="1" applyAlignment="1">
      <alignment horizontal="center" vertical="center" wrapText="1"/>
    </xf>
    <xf numFmtId="0" fontId="13" fillId="0" borderId="1" xfId="3" applyFont="1" applyBorder="1" applyAlignment="1">
      <alignment horizontal="center" vertical="center" wrapText="1"/>
    </xf>
    <xf numFmtId="0" fontId="12" fillId="0" borderId="1" xfId="3" applyFont="1" applyBorder="1" applyAlignment="1">
      <alignment horizontal="left" vertical="top" wrapText="1"/>
    </xf>
    <xf numFmtId="0" fontId="12" fillId="3" borderId="1" xfId="3" applyFont="1" applyFill="1" applyBorder="1" applyAlignment="1">
      <alignment horizontal="center" vertical="center" wrapText="1"/>
    </xf>
    <xf numFmtId="0" fontId="12" fillId="0" borderId="1" xfId="3" applyFont="1" applyBorder="1" applyAlignment="1">
      <alignment vertical="center" wrapText="1"/>
    </xf>
    <xf numFmtId="0" fontId="0" fillId="0" borderId="1" xfId="0" applyBorder="1" applyAlignment="1">
      <alignment wrapText="1"/>
    </xf>
    <xf numFmtId="0" fontId="26" fillId="0" borderId="1" xfId="5" applyBorder="1"/>
    <xf numFmtId="0" fontId="26" fillId="6" borderId="1" xfId="5" applyFill="1" applyBorder="1" applyAlignment="1">
      <alignment vertical="top" wrapText="1"/>
    </xf>
    <xf numFmtId="6" fontId="0" fillId="0" borderId="1" xfId="0" applyNumberFormat="1" applyBorder="1" applyAlignment="1">
      <alignment horizontal="center" vertical="center" wrapText="1"/>
    </xf>
    <xf numFmtId="9" fontId="0" fillId="0" borderId="1" xfId="6" applyFont="1" applyBorder="1" applyAlignment="1">
      <alignment horizontal="center" vertical="center" wrapText="1"/>
    </xf>
    <xf numFmtId="0" fontId="2" fillId="7" borderId="1" xfId="0" applyFont="1" applyFill="1" applyBorder="1" applyAlignment="1">
      <alignment horizontal="center" vertical="center"/>
    </xf>
    <xf numFmtId="0" fontId="30" fillId="2" borderId="1" xfId="0" applyFont="1" applyFill="1" applyBorder="1" applyAlignment="1">
      <alignment horizontal="centerContinuous"/>
    </xf>
    <xf numFmtId="0" fontId="3" fillId="0" borderId="0" xfId="0" applyFont="1" applyAlignment="1">
      <alignment horizontal="centerContinuous" vertical="center"/>
    </xf>
    <xf numFmtId="0" fontId="31" fillId="0" borderId="0" xfId="0" applyFont="1" applyAlignment="1">
      <alignment horizontal="centerContinuous" vertical="center"/>
    </xf>
    <xf numFmtId="0" fontId="2" fillId="7" borderId="1" xfId="0" applyFont="1" applyFill="1" applyBorder="1" applyAlignment="1">
      <alignment horizontal="center" vertical="center" wrapText="1"/>
    </xf>
    <xf numFmtId="0" fontId="32" fillId="0" borderId="0" xfId="0" applyFont="1" applyAlignment="1">
      <alignment horizontal="centerContinuous" vertical="center"/>
    </xf>
    <xf numFmtId="0" fontId="27" fillId="7" borderId="1" xfId="0" applyFont="1" applyFill="1" applyBorder="1" applyAlignment="1">
      <alignment horizontal="centerContinuous" vertical="center" wrapText="1"/>
    </xf>
    <xf numFmtId="0" fontId="28" fillId="7" borderId="1" xfId="3" applyFont="1" applyFill="1" applyBorder="1" applyAlignment="1">
      <alignment horizontal="centerContinuous" vertical="center" wrapText="1"/>
    </xf>
    <xf numFmtId="0" fontId="30" fillId="8" borderId="1" xfId="0" applyFont="1" applyFill="1" applyBorder="1" applyAlignment="1">
      <alignment horizontal="centerContinuous"/>
    </xf>
    <xf numFmtId="0" fontId="2" fillId="8" borderId="1" xfId="0" applyFont="1" applyFill="1" applyBorder="1" applyAlignment="1">
      <alignment horizontal="centerContinuous"/>
    </xf>
    <xf numFmtId="0" fontId="30" fillId="8" borderId="0" xfId="0" applyFont="1" applyFill="1" applyAlignment="1">
      <alignment horizontal="centerContinuous" vertical="center" wrapText="1"/>
    </xf>
    <xf numFmtId="0" fontId="3" fillId="8" borderId="5" xfId="0" applyFont="1" applyFill="1" applyBorder="1" applyAlignment="1">
      <alignment horizontal="center" vertical="center" wrapText="1"/>
    </xf>
    <xf numFmtId="0" fontId="2" fillId="9" borderId="6" xfId="0" applyFont="1" applyFill="1" applyBorder="1" applyAlignment="1">
      <alignment horizontal="left" vertical="top" wrapText="1"/>
    </xf>
    <xf numFmtId="0" fontId="2" fillId="10" borderId="6" xfId="0" applyFont="1" applyFill="1" applyBorder="1" applyAlignment="1">
      <alignment horizontal="left" vertical="top" wrapText="1"/>
    </xf>
    <xf numFmtId="0" fontId="2" fillId="11" borderId="6" xfId="0" applyFont="1" applyFill="1" applyBorder="1" applyAlignment="1">
      <alignment wrapText="1"/>
    </xf>
    <xf numFmtId="0" fontId="2" fillId="12" borderId="6" xfId="0" applyFont="1" applyFill="1" applyBorder="1" applyAlignment="1">
      <alignment wrapText="1"/>
    </xf>
    <xf numFmtId="0" fontId="2" fillId="7" borderId="6" xfId="0" applyFont="1" applyFill="1" applyBorder="1" applyAlignment="1">
      <alignment wrapText="1"/>
    </xf>
    <xf numFmtId="0" fontId="2" fillId="10" borderId="6" xfId="0" applyFont="1" applyFill="1" applyBorder="1" applyAlignment="1">
      <alignment wrapText="1"/>
    </xf>
    <xf numFmtId="0" fontId="2" fillId="9" borderId="7" xfId="0" applyFont="1" applyFill="1" applyBorder="1" applyAlignment="1">
      <alignment wrapText="1"/>
    </xf>
    <xf numFmtId="0" fontId="2" fillId="12" borderId="6" xfId="0" applyFont="1" applyFill="1" applyBorder="1" applyAlignment="1">
      <alignment vertical="top" wrapText="1"/>
    </xf>
    <xf numFmtId="0" fontId="2" fillId="7" borderId="4" xfId="0" applyFont="1" applyFill="1" applyBorder="1" applyAlignment="1">
      <alignment horizontal="center" vertical="center" wrapText="1"/>
    </xf>
    <xf numFmtId="0" fontId="33" fillId="8" borderId="0" xfId="0" applyFont="1" applyFill="1" applyAlignment="1">
      <alignment horizontal="centerContinuous" vertical="center" wrapText="1"/>
    </xf>
    <xf numFmtId="0" fontId="29" fillId="7" borderId="1" xfId="0" applyFont="1" applyFill="1" applyBorder="1" applyAlignment="1">
      <alignment horizontal="centerContinuous" vertical="center" wrapText="1"/>
    </xf>
    <xf numFmtId="0" fontId="34" fillId="0" borderId="0" xfId="0" applyFont="1" applyAlignment="1">
      <alignment horizontal="centerContinuous" vertical="center"/>
    </xf>
    <xf numFmtId="0" fontId="35" fillId="0" borderId="0" xfId="0" applyFont="1" applyAlignment="1">
      <alignment horizontal="centerContinuous" wrapText="1"/>
    </xf>
    <xf numFmtId="0" fontId="35" fillId="0" borderId="0" xfId="0" applyFont="1" applyAlignment="1">
      <alignment horizontal="centerContinuous"/>
    </xf>
    <xf numFmtId="0" fontId="36" fillId="0" borderId="0" xfId="0" applyFont="1" applyAlignment="1">
      <alignment horizontal="centerContinuous" vertical="center"/>
    </xf>
    <xf numFmtId="0" fontId="36" fillId="0" borderId="0" xfId="0" applyFont="1" applyAlignment="1">
      <alignment horizontal="centerContinuous" vertical="center" wrapText="1"/>
    </xf>
    <xf numFmtId="0" fontId="30" fillId="8" borderId="1" xfId="0" applyFont="1" applyFill="1" applyBorder="1" applyAlignment="1">
      <alignment horizontal="center" vertical="center"/>
    </xf>
    <xf numFmtId="0" fontId="2" fillId="12" borderId="1" xfId="0" applyFont="1" applyFill="1" applyBorder="1" applyAlignment="1">
      <alignment horizontal="center" vertical="center"/>
    </xf>
    <xf numFmtId="0" fontId="30" fillId="13" borderId="1" xfId="0" applyFont="1" applyFill="1" applyBorder="1" applyAlignment="1">
      <alignment horizontal="center" vertical="center"/>
    </xf>
    <xf numFmtId="0" fontId="2" fillId="11" borderId="1" xfId="0" applyFont="1" applyFill="1" applyBorder="1" applyAlignment="1">
      <alignment horizontal="center" vertical="center"/>
    </xf>
    <xf numFmtId="0" fontId="2" fillId="14" borderId="1" xfId="0" applyFont="1" applyFill="1" applyBorder="1" applyAlignment="1">
      <alignment horizontal="center" vertical="center"/>
    </xf>
    <xf numFmtId="0" fontId="32" fillId="0" borderId="0" xfId="0" applyFont="1" applyAlignment="1">
      <alignment horizontal="centerContinuous" wrapText="1"/>
    </xf>
    <xf numFmtId="0" fontId="32" fillId="0" borderId="0" xfId="0" applyFont="1" applyAlignment="1">
      <alignment horizontal="centerContinuous"/>
    </xf>
    <xf numFmtId="0" fontId="15" fillId="4" borderId="11" xfId="0" applyFont="1" applyFill="1" applyBorder="1" applyAlignment="1">
      <alignment vertical="center" wrapText="1"/>
    </xf>
    <xf numFmtId="0" fontId="15" fillId="4" borderId="10" xfId="0" applyFont="1" applyFill="1" applyBorder="1" applyAlignment="1">
      <alignment vertical="center" wrapText="1"/>
    </xf>
    <xf numFmtId="0" fontId="15" fillId="4" borderId="8" xfId="0" applyFont="1" applyFill="1" applyBorder="1" applyAlignment="1">
      <alignment vertical="center" wrapText="1"/>
    </xf>
    <xf numFmtId="0" fontId="20" fillId="4" borderId="11" xfId="0" applyFont="1" applyFill="1" applyBorder="1" applyAlignment="1">
      <alignment vertical="center" wrapText="1"/>
    </xf>
    <xf numFmtId="0" fontId="20" fillId="4" borderId="10" xfId="0" applyFont="1" applyFill="1" applyBorder="1" applyAlignment="1">
      <alignment vertical="center" wrapText="1"/>
    </xf>
    <xf numFmtId="0" fontId="20" fillId="4" borderId="8" xfId="0" applyFont="1" applyFill="1" applyBorder="1" applyAlignment="1">
      <alignment vertical="center" wrapText="1"/>
    </xf>
    <xf numFmtId="0" fontId="29" fillId="14" borderId="14" xfId="0" applyFont="1" applyFill="1" applyBorder="1" applyAlignment="1">
      <alignment horizontal="center" vertical="center"/>
    </xf>
    <xf numFmtId="0" fontId="33" fillId="8" borderId="14" xfId="0" applyFont="1" applyFill="1" applyBorder="1" applyAlignment="1">
      <alignment horizontal="center" vertical="center"/>
    </xf>
    <xf numFmtId="0" fontId="29" fillId="12" borderId="14" xfId="0" applyFont="1" applyFill="1" applyBorder="1" applyAlignment="1">
      <alignment horizontal="center" vertical="center"/>
    </xf>
    <xf numFmtId="0" fontId="33" fillId="13" borderId="14" xfId="0" applyFont="1" applyFill="1" applyBorder="1" applyAlignment="1">
      <alignment horizontal="center" vertical="center"/>
    </xf>
    <xf numFmtId="0" fontId="29" fillId="11" borderId="14" xfId="0" applyFont="1" applyFill="1" applyBorder="1" applyAlignment="1">
      <alignment horizontal="center" vertical="center"/>
    </xf>
  </cellXfs>
  <cellStyles count="7">
    <cellStyle name="Hyperlink" xfId="5" builtinId="8"/>
    <cellStyle name="Normal" xfId="0" builtinId="0"/>
    <cellStyle name="Normal 2" xfId="4" xr:uid="{FFC1BF7A-BC23-469D-BB79-7FD7D4FC8E33}"/>
    <cellStyle name="Normal 2 3" xfId="3" xr:uid="{D874DC75-6426-428E-89A6-BC3900ED4585}"/>
    <cellStyle name="Normal 4" xfId="2" xr:uid="{752B3445-476E-4CEC-B2E5-6C0284837062}"/>
    <cellStyle name="Normalny 2" xfId="1" xr:uid="{90D727CF-8B76-41D1-A583-FF15C0C78CA9}"/>
    <cellStyle name="Percent" xfId="6" builtinId="5"/>
  </cellStyles>
  <dxfs count="4">
    <dxf>
      <fill>
        <patternFill>
          <bgColor rgb="FFFF0000"/>
        </patternFill>
      </fill>
    </dxf>
    <dxf>
      <fill>
        <patternFill>
          <bgColor rgb="FFFFC000"/>
        </patternFill>
      </fill>
    </dxf>
    <dxf>
      <fill>
        <patternFill>
          <bgColor rgb="FF00B050"/>
        </patternFill>
      </fill>
    </dxf>
    <dxf>
      <fill>
        <patternFill>
          <bgColor rgb="FFFFFF00"/>
        </patternFill>
      </fill>
    </dxf>
  </dxfs>
  <tableStyles count="0" defaultTableStyle="TableStyleMedium2" defaultPivotStyle="PivotStyleLight16"/>
  <colors>
    <mruColors>
      <color rgb="FF0037A4"/>
      <color rgb="FFFC9E3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1009650</xdr:colOff>
      <xdr:row>0</xdr:row>
      <xdr:rowOff>0</xdr:rowOff>
    </xdr:from>
    <xdr:to>
      <xdr:col>2</xdr:col>
      <xdr:colOff>987425</xdr:colOff>
      <xdr:row>1</xdr:row>
      <xdr:rowOff>52979</xdr:rowOff>
    </xdr:to>
    <xdr:pic>
      <xdr:nvPicPr>
        <xdr:cNvPr id="2" name="Picture 1">
          <a:extLst>
            <a:ext uri="{FF2B5EF4-FFF2-40B4-BE49-F238E27FC236}">
              <a16:creationId xmlns:a16="http://schemas.microsoft.com/office/drawing/2014/main" id="{F2C57B11-6BEB-4756-8B0B-854CE0DD33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0"/>
          <a:ext cx="2768600" cy="9197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53975</xdr:colOff>
      <xdr:row>0</xdr:row>
      <xdr:rowOff>149225</xdr:rowOff>
    </xdr:from>
    <xdr:to>
      <xdr:col>1</xdr:col>
      <xdr:colOff>1066852</xdr:colOff>
      <xdr:row>0</xdr:row>
      <xdr:rowOff>761004</xdr:rowOff>
    </xdr:to>
    <xdr:pic>
      <xdr:nvPicPr>
        <xdr:cNvPr id="3" name="Picture 2">
          <a:extLst>
            <a:ext uri="{FF2B5EF4-FFF2-40B4-BE49-F238E27FC236}">
              <a16:creationId xmlns:a16="http://schemas.microsoft.com/office/drawing/2014/main" id="{990FCC88-FD8D-4013-B000-33B95E2B3E8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149225"/>
          <a:ext cx="1851077" cy="61177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342900</xdr:rowOff>
    </xdr:from>
    <xdr:to>
      <xdr:col>1</xdr:col>
      <xdr:colOff>1943100</xdr:colOff>
      <xdr:row>0</xdr:row>
      <xdr:rowOff>1259479</xdr:rowOff>
    </xdr:to>
    <xdr:pic>
      <xdr:nvPicPr>
        <xdr:cNvPr id="2" name="Picture 1">
          <a:extLst>
            <a:ext uri="{FF2B5EF4-FFF2-40B4-BE49-F238E27FC236}">
              <a16:creationId xmlns:a16="http://schemas.microsoft.com/office/drawing/2014/main" id="{26334230-239D-4362-87EC-F69D895883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42900"/>
          <a:ext cx="2771775" cy="9165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266700</xdr:rowOff>
    </xdr:from>
    <xdr:to>
      <xdr:col>1</xdr:col>
      <xdr:colOff>1866900</xdr:colOff>
      <xdr:row>0</xdr:row>
      <xdr:rowOff>1183279</xdr:rowOff>
    </xdr:to>
    <xdr:pic>
      <xdr:nvPicPr>
        <xdr:cNvPr id="2" name="Picture 1">
          <a:extLst>
            <a:ext uri="{FF2B5EF4-FFF2-40B4-BE49-F238E27FC236}">
              <a16:creationId xmlns:a16="http://schemas.microsoft.com/office/drawing/2014/main" id="{D1F1BC67-530D-424C-8AC7-15510B7335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66700"/>
          <a:ext cx="2771775" cy="91657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247650</xdr:rowOff>
    </xdr:from>
    <xdr:to>
      <xdr:col>1</xdr:col>
      <xdr:colOff>2159000</xdr:colOff>
      <xdr:row>0</xdr:row>
      <xdr:rowOff>1164229</xdr:rowOff>
    </xdr:to>
    <xdr:pic>
      <xdr:nvPicPr>
        <xdr:cNvPr id="2" name="Picture 1">
          <a:extLst>
            <a:ext uri="{FF2B5EF4-FFF2-40B4-BE49-F238E27FC236}">
              <a16:creationId xmlns:a16="http://schemas.microsoft.com/office/drawing/2014/main" id="{3C5CB98E-2255-48E1-8A10-D994C37A53E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47650"/>
          <a:ext cx="2768600" cy="9165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47625</xdr:colOff>
      <xdr:row>3</xdr:row>
      <xdr:rowOff>84873</xdr:rowOff>
    </xdr:from>
    <xdr:to>
      <xdr:col>13</xdr:col>
      <xdr:colOff>426868</xdr:colOff>
      <xdr:row>10</xdr:row>
      <xdr:rowOff>132829</xdr:rowOff>
    </xdr:to>
    <xdr:pic>
      <xdr:nvPicPr>
        <xdr:cNvPr id="2" name="Picture 1">
          <a:extLst>
            <a:ext uri="{FF2B5EF4-FFF2-40B4-BE49-F238E27FC236}">
              <a16:creationId xmlns:a16="http://schemas.microsoft.com/office/drawing/2014/main" id="{D96C9C11-C813-7851-6116-81E7399FA038}"/>
            </a:ext>
          </a:extLst>
        </xdr:cNvPr>
        <xdr:cNvPicPr>
          <a:picLocks noChangeAspect="1"/>
        </xdr:cNvPicPr>
      </xdr:nvPicPr>
      <xdr:blipFill>
        <a:blip xmlns:r="http://schemas.openxmlformats.org/officeDocument/2006/relationships" r:embed="rId1"/>
        <a:stretch>
          <a:fillRect/>
        </a:stretch>
      </xdr:blipFill>
      <xdr:spPr>
        <a:xfrm>
          <a:off x="10658475" y="1599348"/>
          <a:ext cx="7389643" cy="2648281"/>
        </a:xfrm>
        <a:prstGeom prst="rect">
          <a:avLst/>
        </a:prstGeom>
      </xdr:spPr>
    </xdr:pic>
    <xdr:clientData/>
  </xdr:twoCellAnchor>
  <xdr:twoCellAnchor editAs="oneCell">
    <xdr:from>
      <xdr:col>0</xdr:col>
      <xdr:colOff>0</xdr:colOff>
      <xdr:row>0</xdr:row>
      <xdr:rowOff>38100</xdr:rowOff>
    </xdr:from>
    <xdr:to>
      <xdr:col>1</xdr:col>
      <xdr:colOff>819150</xdr:colOff>
      <xdr:row>1</xdr:row>
      <xdr:rowOff>40279</xdr:rowOff>
    </xdr:to>
    <xdr:pic>
      <xdr:nvPicPr>
        <xdr:cNvPr id="3" name="Picture 2">
          <a:extLst>
            <a:ext uri="{FF2B5EF4-FFF2-40B4-BE49-F238E27FC236}">
              <a16:creationId xmlns:a16="http://schemas.microsoft.com/office/drawing/2014/main" id="{931F66AF-3BB6-4ACD-B1B8-1CC129DA773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100"/>
          <a:ext cx="2771775" cy="91657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xdr:colOff>
      <xdr:row>0</xdr:row>
      <xdr:rowOff>95250</xdr:rowOff>
    </xdr:from>
    <xdr:to>
      <xdr:col>1</xdr:col>
      <xdr:colOff>380611</xdr:colOff>
      <xdr:row>0</xdr:row>
      <xdr:rowOff>844550</xdr:rowOff>
    </xdr:to>
    <xdr:pic>
      <xdr:nvPicPr>
        <xdr:cNvPr id="2" name="Picture 1">
          <a:extLst>
            <a:ext uri="{FF2B5EF4-FFF2-40B4-BE49-F238E27FC236}">
              <a16:creationId xmlns:a16="http://schemas.microsoft.com/office/drawing/2014/main" id="{B480B466-3F0B-48B1-AD6E-DAE4DFD06D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95250"/>
          <a:ext cx="2276086" cy="7493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9526</xdr:colOff>
      <xdr:row>0</xdr:row>
      <xdr:rowOff>282575</xdr:rowOff>
    </xdr:from>
    <xdr:to>
      <xdr:col>1</xdr:col>
      <xdr:colOff>602928</xdr:colOff>
      <xdr:row>0</xdr:row>
      <xdr:rowOff>789579</xdr:rowOff>
    </xdr:to>
    <xdr:pic>
      <xdr:nvPicPr>
        <xdr:cNvPr id="2" name="Picture 1">
          <a:extLst>
            <a:ext uri="{FF2B5EF4-FFF2-40B4-BE49-F238E27FC236}">
              <a16:creationId xmlns:a16="http://schemas.microsoft.com/office/drawing/2014/main" id="{21CD5543-FBFA-4F80-95FA-31077B910A6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6" y="282575"/>
          <a:ext cx="1533202" cy="51017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142875</xdr:colOff>
      <xdr:row>1</xdr:row>
      <xdr:rowOff>2179</xdr:rowOff>
    </xdr:to>
    <xdr:pic>
      <xdr:nvPicPr>
        <xdr:cNvPr id="3" name="Picture 2">
          <a:extLst>
            <a:ext uri="{FF2B5EF4-FFF2-40B4-BE49-F238E27FC236}">
              <a16:creationId xmlns:a16="http://schemas.microsoft.com/office/drawing/2014/main" id="{7A03EA68-E3EE-BD01-C0C8-8D5E6FEE0A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71775" cy="9165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2f7ab6ff0046e729/CISO%20Tools/Risk%20Management%20Tools/Risk%20Register%20Templates/Annex%20II%20-%20Risk%20Assessment%20Spreadsheet.xlsx" TargetMode="External"/><Relationship Id="rId1" Type="http://schemas.openxmlformats.org/officeDocument/2006/relationships/externalLinkPath" Target="/2f7ab6ff0046e729/CISO%20Tools/Risk%20Management%20Tools/Risk%20Register%20Templates/Annex%20II%20-%20Risk%20Assessment%20Spread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
      <sheetName val="Metrics"/>
      <sheetName val="Assets"/>
      <sheetName val="Impact Areas"/>
      <sheetName val="Implemented controls"/>
      <sheetName val="Vulnerabilities"/>
      <sheetName val="Threats"/>
      <sheetName val="Assets+Vulnerabilities"/>
      <sheetName val="Vulnerabilities+Threats"/>
      <sheetName val="Risk Assessment"/>
    </sheetNames>
    <sheetDataSet>
      <sheetData sheetId="0"/>
      <sheetData sheetId="1"/>
      <sheetData sheetId="2"/>
      <sheetData sheetId="3"/>
      <sheetData sheetId="4"/>
      <sheetData sheetId="5">
        <row r="4">
          <cell r="B4" t="str">
            <v>Inappropriate design of procedures</v>
          </cell>
        </row>
      </sheetData>
      <sheetData sheetId="6">
        <row r="4">
          <cell r="L4" t="str">
            <v>T1. Denial of service attack / flood / buffer overflow</v>
          </cell>
        </row>
        <row r="5">
          <cell r="L5" t="str">
            <v>T2. Spoofing of credentials / bypass authentication</v>
          </cell>
        </row>
        <row r="6">
          <cell r="L6" t="str">
            <v>T3. Large-scale and/or inappropriate data mining and/or surveillance</v>
          </cell>
        </row>
        <row r="7">
          <cell r="L7" t="str">
            <v>T4. Traffic analysis / scan / probe</v>
          </cell>
        </row>
        <row r="8">
          <cell r="L8" t="str">
            <v>T5. Man-in-the-middle attack</v>
          </cell>
        </row>
        <row r="9">
          <cell r="L9" t="str">
            <v>T6. Social engineering attack</v>
          </cell>
        </row>
        <row r="10">
          <cell r="L10" t="str">
            <v>T7. Theft [of cards, devices etc]</v>
          </cell>
        </row>
        <row r="11">
          <cell r="L11" t="str">
            <v>T8. Unauthorised access to / deletion / modification of devices / data etc.</v>
          </cell>
        </row>
        <row r="12">
          <cell r="L12" t="str">
            <v>T9. Loss or misuse [of cards, devices etc]</v>
          </cell>
        </row>
        <row r="13">
          <cell r="L13" t="str">
            <v>T10. Use erroneous and/or unreliable data</v>
          </cell>
        </row>
        <row r="14">
          <cell r="L14" t="str">
            <v>T11. Procedures / instructions not followed</v>
          </cell>
        </row>
        <row r="15">
          <cell r="L15" t="str">
            <v>T12. Non-compliance with data protection legislation</v>
          </cell>
        </row>
        <row r="16">
          <cell r="L16" t="str">
            <v>T13. Function creep (data used for other purposes than the ones for which they were originally collected)</v>
          </cell>
        </row>
        <row r="17">
          <cell r="L17" t="str">
            <v>T14. Unauthorized check-in and boarding / identity theft</v>
          </cell>
        </row>
        <row r="18">
          <cell r="L18" t="str">
            <v>T15. Cloning of credentials and tags (rfid related)</v>
          </cell>
        </row>
        <row r="19">
          <cell r="L19" t="str">
            <v>T16. Unauthorised access to other restricted areas (apart from boarding e.g. Control room, personnel's' offices)</v>
          </cell>
        </row>
        <row r="20">
          <cell r="L20" t="str">
            <v xml:space="preserve">T17. Side channel attack  </v>
          </cell>
        </row>
        <row r="21">
          <cell r="L21" t="str">
            <v>T18. Blocking</v>
          </cell>
        </row>
        <row r="22">
          <cell r="L22" t="str">
            <v>T19. Jamming</v>
          </cell>
        </row>
        <row r="23">
          <cell r="L23" t="str">
            <v>T20. Fake / rogue rfid readers / scanning of rfid reader and /or tag</v>
          </cell>
        </row>
        <row r="24">
          <cell r="L24" t="str">
            <v>T21. Physical rfid tag destruction</v>
          </cell>
        </row>
        <row r="25">
          <cell r="L25" t="str">
            <v>T22. Malfunctioning/breakdown of systems /devices / equipment</v>
          </cell>
        </row>
        <row r="26">
          <cell r="L26" t="str">
            <v>T23. E-visa not accepted at check in</v>
          </cell>
        </row>
        <row r="27">
          <cell r="L27" t="str">
            <v>T24.  Worms, viruses &amp; malicious code</v>
          </cell>
        </row>
        <row r="28">
          <cell r="L28" t="str">
            <v>T25. Malicious attack on power systems</v>
          </cell>
        </row>
        <row r="29">
          <cell r="L29" t="str">
            <v>T26. State surveillance on citizens</v>
          </cell>
        </row>
        <row r="30">
          <cell r="L30" t="str">
            <v>T27. Trade union/labour strikes</v>
          </cell>
        </row>
        <row r="31">
          <cell r="L31" t="str">
            <v>T28. Adverse weather condition or other disaster</v>
          </cell>
        </row>
        <row r="32">
          <cell r="L32" t="str">
            <v>T29. Ad hoc network routing attack</v>
          </cell>
        </row>
        <row r="33">
          <cell r="L33" t="str">
            <v>T30. Low acceptance of devices / equipment / procedures</v>
          </cell>
        </row>
        <row r="34">
          <cell r="L34" t="str">
            <v>T31. Data linkability</v>
          </cell>
        </row>
        <row r="35">
          <cell r="L35" t="str">
            <v xml:space="preserve">T32. Profiling </v>
          </cell>
        </row>
        <row r="36">
          <cell r="L36" t="str">
            <v>T33. Exclusion of the data subject from the data processing process</v>
          </cell>
        </row>
        <row r="37">
          <cell r="L37" t="str">
            <v>T34. Trivialisation of unique identifiers</v>
          </cell>
        </row>
      </sheetData>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attack.mitre.org/tactics/TA0007" TargetMode="External"/><Relationship Id="rId13" Type="http://schemas.openxmlformats.org/officeDocument/2006/relationships/hyperlink" Target="https://attack.mitre.org/tactics/TA0040" TargetMode="External"/><Relationship Id="rId18" Type="http://schemas.openxmlformats.org/officeDocument/2006/relationships/hyperlink" Target="https://attack.mitre.org/tactics/TA0106" TargetMode="External"/><Relationship Id="rId3" Type="http://schemas.openxmlformats.org/officeDocument/2006/relationships/hyperlink" Target="https://attack.mitre.org/tactics/TA0002" TargetMode="External"/><Relationship Id="rId7" Type="http://schemas.openxmlformats.org/officeDocument/2006/relationships/hyperlink" Target="https://attack.mitre.org/tactics/TA0006" TargetMode="External"/><Relationship Id="rId12" Type="http://schemas.openxmlformats.org/officeDocument/2006/relationships/hyperlink" Target="https://attack.mitre.org/tactics/TA0010" TargetMode="External"/><Relationship Id="rId17" Type="http://schemas.openxmlformats.org/officeDocument/2006/relationships/hyperlink" Target="https://attack.mitre.org/tactics/TA0107" TargetMode="External"/><Relationship Id="rId2" Type="http://schemas.openxmlformats.org/officeDocument/2006/relationships/hyperlink" Target="https://attack.mitre.org/tactics/TA0001" TargetMode="External"/><Relationship Id="rId16" Type="http://schemas.openxmlformats.org/officeDocument/2006/relationships/hyperlink" Target="https://attack.mitre.org/tactics/TA0039" TargetMode="External"/><Relationship Id="rId1" Type="http://schemas.openxmlformats.org/officeDocument/2006/relationships/hyperlink" Target="https://attack.mitre.org/tactics/TA0042" TargetMode="External"/><Relationship Id="rId6" Type="http://schemas.openxmlformats.org/officeDocument/2006/relationships/hyperlink" Target="https://attack.mitre.org/tactics/TA0005" TargetMode="External"/><Relationship Id="rId11" Type="http://schemas.openxmlformats.org/officeDocument/2006/relationships/hyperlink" Target="https://attack.mitre.org/tactics/TA0011" TargetMode="External"/><Relationship Id="rId5" Type="http://schemas.openxmlformats.org/officeDocument/2006/relationships/hyperlink" Target="https://attack.mitre.org/tactics/TA0004" TargetMode="External"/><Relationship Id="rId15" Type="http://schemas.openxmlformats.org/officeDocument/2006/relationships/hyperlink" Target="https://attack.mitre.org/tactics/TA0038" TargetMode="External"/><Relationship Id="rId10" Type="http://schemas.openxmlformats.org/officeDocument/2006/relationships/hyperlink" Target="https://attack.mitre.org/tactics/TA0009" TargetMode="External"/><Relationship Id="rId19" Type="http://schemas.openxmlformats.org/officeDocument/2006/relationships/drawing" Target="../drawings/drawing3.xml"/><Relationship Id="rId4" Type="http://schemas.openxmlformats.org/officeDocument/2006/relationships/hyperlink" Target="https://attack.mitre.org/tactics/TA0003" TargetMode="External"/><Relationship Id="rId9" Type="http://schemas.openxmlformats.org/officeDocument/2006/relationships/hyperlink" Target="https://attack.mitre.org/tactics/TA0008" TargetMode="External"/><Relationship Id="rId14" Type="http://schemas.openxmlformats.org/officeDocument/2006/relationships/hyperlink" Target="https://attack.mitre.org/tactics/TA0043"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hyperlink" Target="https://attack.mitre.org/tactics/TA0043" TargetMode="External"/><Relationship Id="rId1" Type="http://schemas.openxmlformats.org/officeDocument/2006/relationships/hyperlink" Target="https://attack.mitre.org/tactics/TA0043"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8"/>
  <sheetViews>
    <sheetView topLeftCell="B12" workbookViewId="0">
      <selection activeCell="D1" sqref="D1"/>
    </sheetView>
  </sheetViews>
  <sheetFormatPr defaultRowHeight="14.5" x14ac:dyDescent="0.35"/>
  <cols>
    <col min="1" max="1" width="15.54296875" style="3" customWidth="1"/>
    <col min="2" max="2" width="24.36328125" customWidth="1"/>
    <col min="3" max="3" width="31.54296875" customWidth="1"/>
    <col min="4" max="6" width="16.6328125" customWidth="1"/>
    <col min="7" max="7" width="13.54296875" customWidth="1"/>
  </cols>
  <sheetData>
    <row r="1" spans="1:20" ht="68" customHeight="1" x14ac:dyDescent="0.35">
      <c r="A1" s="1" t="s">
        <v>0</v>
      </c>
      <c r="B1" s="52"/>
      <c r="C1" s="52"/>
      <c r="D1" s="52"/>
      <c r="E1" s="52"/>
      <c r="F1" s="52"/>
      <c r="G1" s="52"/>
      <c r="I1" s="19" t="str">
        <f>A3</f>
        <v>Servers /Applications</v>
      </c>
      <c r="J1" s="19" t="str">
        <f>A6</f>
        <v xml:space="preserve">Network </v>
      </c>
      <c r="K1" s="19" t="str">
        <f>A9</f>
        <v xml:space="preserve">End User Systems </v>
      </c>
      <c r="L1" s="19" t="str">
        <f>A12</f>
        <v xml:space="preserve">Terminal / POS Systems </v>
      </c>
      <c r="M1" s="19" t="str">
        <f>A15</f>
        <v>ICS /SACDA</v>
      </c>
      <c r="N1" s="19" t="str">
        <f>A18</f>
        <v xml:space="preserve">On-board / Embeded Systems </v>
      </c>
      <c r="O1" s="19" t="str">
        <f>A21</f>
        <v xml:space="preserve">Critical IOT </v>
      </c>
      <c r="P1" s="19" t="str">
        <f>A24</f>
        <v xml:space="preserve">Non-Citical IOT </v>
      </c>
      <c r="Q1" s="19" t="str">
        <f>A27</f>
        <v xml:space="preserve">Mobile Devices </v>
      </c>
      <c r="R1" s="19" t="str">
        <f>A30</f>
        <v xml:space="preserve">Storage / Backup Systems </v>
      </c>
      <c r="S1" s="19" t="str">
        <f>A33</f>
        <v>Offline Media / Data</v>
      </c>
      <c r="T1" s="19" t="str">
        <f>A36</f>
        <v xml:space="preserve">People </v>
      </c>
    </row>
    <row r="2" spans="1:20" x14ac:dyDescent="0.35">
      <c r="A2" s="5" t="s">
        <v>1</v>
      </c>
      <c r="B2" s="50" t="s">
        <v>2</v>
      </c>
      <c r="C2" s="50" t="s">
        <v>4</v>
      </c>
      <c r="D2" s="50" t="s">
        <v>5</v>
      </c>
      <c r="E2" s="50" t="s">
        <v>18</v>
      </c>
      <c r="F2" s="50" t="s">
        <v>19</v>
      </c>
      <c r="G2" s="50" t="s">
        <v>3</v>
      </c>
    </row>
    <row r="3" spans="1:20" x14ac:dyDescent="0.35">
      <c r="A3" s="6" t="s">
        <v>6</v>
      </c>
      <c r="B3" s="51"/>
      <c r="C3" s="51"/>
      <c r="D3" s="51"/>
      <c r="E3" s="51"/>
      <c r="F3" s="51"/>
      <c r="G3" s="51"/>
    </row>
    <row r="4" spans="1:20" x14ac:dyDescent="0.35">
      <c r="A4" s="5" t="s">
        <v>20</v>
      </c>
      <c r="B4" s="5" t="s">
        <v>22</v>
      </c>
      <c r="C4" s="5" t="s">
        <v>23</v>
      </c>
      <c r="D4" s="5" t="s">
        <v>24</v>
      </c>
      <c r="E4" s="5" t="s">
        <v>25</v>
      </c>
      <c r="F4" s="5" t="s">
        <v>25</v>
      </c>
      <c r="G4" s="5" t="s">
        <v>26</v>
      </c>
    </row>
    <row r="5" spans="1:20" x14ac:dyDescent="0.35">
      <c r="A5" s="5" t="s">
        <v>21</v>
      </c>
      <c r="B5" s="9"/>
      <c r="C5" s="9"/>
      <c r="D5" s="9"/>
      <c r="E5" s="8"/>
      <c r="F5" s="8"/>
      <c r="G5" s="8"/>
    </row>
    <row r="6" spans="1:20" x14ac:dyDescent="0.35">
      <c r="A6" s="6" t="s">
        <v>7</v>
      </c>
      <c r="B6" s="51"/>
      <c r="C6" s="51"/>
      <c r="D6" s="51"/>
      <c r="E6" s="51"/>
      <c r="F6" s="51"/>
      <c r="G6" s="51"/>
    </row>
    <row r="7" spans="1:20" x14ac:dyDescent="0.35">
      <c r="A7" s="8"/>
      <c r="B7" s="9"/>
      <c r="C7" s="9"/>
      <c r="D7" s="9"/>
      <c r="E7" s="8"/>
      <c r="F7" s="8"/>
      <c r="G7" s="8"/>
    </row>
    <row r="8" spans="1:20" x14ac:dyDescent="0.35">
      <c r="A8" s="8"/>
      <c r="B8" s="9"/>
      <c r="C8" s="9"/>
      <c r="D8" s="9"/>
      <c r="E8" s="8"/>
      <c r="F8" s="8"/>
      <c r="G8" s="8"/>
    </row>
    <row r="9" spans="1:20" x14ac:dyDescent="0.35">
      <c r="A9" s="6" t="s">
        <v>8</v>
      </c>
      <c r="B9" s="7"/>
      <c r="C9" s="7"/>
      <c r="D9" s="7"/>
      <c r="E9" s="7"/>
      <c r="F9" s="7"/>
      <c r="G9" s="7"/>
    </row>
    <row r="10" spans="1:20" x14ac:dyDescent="0.35">
      <c r="A10" s="8"/>
      <c r="B10" s="9"/>
      <c r="C10" s="9"/>
      <c r="D10" s="9"/>
      <c r="E10" s="8"/>
      <c r="F10" s="8"/>
      <c r="G10" s="8"/>
    </row>
    <row r="11" spans="1:20" x14ac:dyDescent="0.35">
      <c r="A11" s="8"/>
      <c r="B11" s="9"/>
      <c r="C11" s="9"/>
      <c r="D11" s="9"/>
      <c r="E11" s="8"/>
      <c r="F11" s="8"/>
      <c r="G11" s="8"/>
    </row>
    <row r="12" spans="1:20" x14ac:dyDescent="0.35">
      <c r="A12" s="6" t="s">
        <v>14</v>
      </c>
      <c r="B12" s="7"/>
      <c r="C12" s="7"/>
      <c r="D12" s="7"/>
      <c r="E12" s="7"/>
      <c r="F12" s="7"/>
      <c r="G12" s="7"/>
    </row>
    <row r="13" spans="1:20" x14ac:dyDescent="0.35">
      <c r="A13" s="8"/>
      <c r="B13" s="9"/>
      <c r="C13" s="9"/>
      <c r="D13" s="9"/>
      <c r="E13" s="8"/>
      <c r="F13" s="8"/>
      <c r="G13" s="8"/>
    </row>
    <row r="14" spans="1:20" x14ac:dyDescent="0.35">
      <c r="A14" s="8"/>
      <c r="B14" s="9"/>
      <c r="C14" s="9"/>
      <c r="D14" s="9"/>
      <c r="E14" s="8"/>
      <c r="F14" s="8"/>
      <c r="G14" s="8"/>
    </row>
    <row r="15" spans="1:20" x14ac:dyDescent="0.35">
      <c r="A15" s="6" t="s">
        <v>9</v>
      </c>
      <c r="B15" s="7"/>
      <c r="C15" s="7"/>
      <c r="D15" s="7"/>
      <c r="E15" s="7"/>
      <c r="F15" s="7"/>
      <c r="G15" s="7"/>
    </row>
    <row r="16" spans="1:20" x14ac:dyDescent="0.35">
      <c r="A16" s="8"/>
      <c r="B16" s="9"/>
      <c r="C16" s="9"/>
      <c r="D16" s="9"/>
      <c r="E16" s="8"/>
      <c r="F16" s="8"/>
      <c r="G16" s="8"/>
    </row>
    <row r="17" spans="1:7" x14ac:dyDescent="0.35">
      <c r="A17" s="8"/>
      <c r="B17" s="9"/>
      <c r="C17" s="9"/>
      <c r="D17" s="9"/>
      <c r="E17" s="8"/>
      <c r="F17" s="8"/>
      <c r="G17" s="8"/>
    </row>
    <row r="18" spans="1:7" x14ac:dyDescent="0.35">
      <c r="A18" s="6" t="s">
        <v>10</v>
      </c>
      <c r="B18" s="7"/>
      <c r="C18" s="7"/>
      <c r="D18" s="7"/>
      <c r="E18" s="7"/>
      <c r="F18" s="7"/>
      <c r="G18" s="7"/>
    </row>
    <row r="19" spans="1:7" x14ac:dyDescent="0.35">
      <c r="A19" s="8"/>
      <c r="B19" s="9"/>
      <c r="C19" s="9"/>
      <c r="D19" s="9"/>
      <c r="E19" s="8"/>
      <c r="F19" s="8"/>
      <c r="G19" s="8"/>
    </row>
    <row r="20" spans="1:7" x14ac:dyDescent="0.35">
      <c r="A20" s="8"/>
      <c r="B20" s="9"/>
      <c r="C20" s="9"/>
      <c r="D20" s="9"/>
      <c r="E20" s="8"/>
      <c r="F20" s="8"/>
      <c r="G20" s="8"/>
    </row>
    <row r="21" spans="1:7" x14ac:dyDescent="0.35">
      <c r="A21" s="6" t="s">
        <v>11</v>
      </c>
      <c r="B21" s="7"/>
      <c r="C21" s="7"/>
      <c r="D21" s="7"/>
      <c r="E21" s="7"/>
      <c r="F21" s="7"/>
      <c r="G21" s="7"/>
    </row>
    <row r="22" spans="1:7" x14ac:dyDescent="0.35">
      <c r="A22" s="8"/>
      <c r="B22" s="9"/>
      <c r="C22" s="9"/>
      <c r="D22" s="9"/>
      <c r="E22" s="8"/>
      <c r="F22" s="8"/>
      <c r="G22" s="8"/>
    </row>
    <row r="23" spans="1:7" x14ac:dyDescent="0.35">
      <c r="A23" s="8"/>
      <c r="B23" s="9"/>
      <c r="C23" s="9"/>
      <c r="D23" s="9"/>
      <c r="E23" s="8"/>
      <c r="F23" s="8"/>
      <c r="G23" s="8"/>
    </row>
    <row r="24" spans="1:7" x14ac:dyDescent="0.35">
      <c r="A24" s="6" t="s">
        <v>12</v>
      </c>
      <c r="B24" s="7"/>
      <c r="C24" s="7"/>
      <c r="D24" s="7"/>
      <c r="E24" s="7"/>
      <c r="F24" s="7"/>
      <c r="G24" s="7"/>
    </row>
    <row r="25" spans="1:7" x14ac:dyDescent="0.35">
      <c r="A25" s="8"/>
      <c r="B25" s="9"/>
      <c r="C25" s="9"/>
      <c r="D25" s="9"/>
      <c r="E25" s="8"/>
      <c r="F25" s="8"/>
      <c r="G25" s="8"/>
    </row>
    <row r="26" spans="1:7" x14ac:dyDescent="0.35">
      <c r="A26" s="8"/>
      <c r="B26" s="9"/>
      <c r="C26" s="9"/>
      <c r="D26" s="9"/>
      <c r="E26" s="8"/>
      <c r="F26" s="8"/>
      <c r="G26" s="8"/>
    </row>
    <row r="27" spans="1:7" x14ac:dyDescent="0.35">
      <c r="A27" s="6" t="s">
        <v>13</v>
      </c>
      <c r="B27" s="7"/>
      <c r="C27" s="7"/>
      <c r="D27" s="7"/>
      <c r="E27" s="7"/>
      <c r="F27" s="7"/>
      <c r="G27" s="7"/>
    </row>
    <row r="28" spans="1:7" x14ac:dyDescent="0.35">
      <c r="A28" s="8"/>
      <c r="B28" s="9"/>
      <c r="C28" s="9"/>
      <c r="D28" s="9"/>
      <c r="E28" s="8"/>
      <c r="F28" s="8"/>
      <c r="G28" s="8"/>
    </row>
    <row r="29" spans="1:7" x14ac:dyDescent="0.35">
      <c r="A29" s="8"/>
      <c r="B29" s="9"/>
      <c r="C29" s="9"/>
      <c r="D29" s="9"/>
      <c r="E29" s="8"/>
      <c r="F29" s="8"/>
      <c r="G29" s="8"/>
    </row>
    <row r="30" spans="1:7" x14ac:dyDescent="0.35">
      <c r="A30" s="6" t="s">
        <v>15</v>
      </c>
      <c r="B30" s="7"/>
      <c r="C30" s="7"/>
      <c r="D30" s="7"/>
      <c r="E30" s="7"/>
      <c r="F30" s="7"/>
      <c r="G30" s="7"/>
    </row>
    <row r="31" spans="1:7" x14ac:dyDescent="0.35">
      <c r="A31" s="8"/>
      <c r="B31" s="9"/>
      <c r="C31" s="9"/>
      <c r="D31" s="9"/>
      <c r="E31" s="8"/>
      <c r="F31" s="8"/>
      <c r="G31" s="8"/>
    </row>
    <row r="32" spans="1:7" x14ac:dyDescent="0.35">
      <c r="A32" s="8"/>
      <c r="B32" s="9"/>
      <c r="C32" s="9"/>
      <c r="D32" s="9"/>
      <c r="E32" s="8"/>
      <c r="F32" s="8"/>
      <c r="G32" s="8"/>
    </row>
    <row r="33" spans="1:7" x14ac:dyDescent="0.35">
      <c r="A33" s="6" t="s">
        <v>16</v>
      </c>
      <c r="B33" s="7"/>
      <c r="C33" s="7"/>
      <c r="D33" s="7"/>
      <c r="E33" s="7"/>
      <c r="F33" s="7"/>
      <c r="G33" s="7"/>
    </row>
    <row r="34" spans="1:7" x14ac:dyDescent="0.35">
      <c r="A34" s="8"/>
      <c r="B34" s="9"/>
      <c r="C34" s="9"/>
      <c r="D34" s="9"/>
      <c r="E34" s="8"/>
      <c r="F34" s="8"/>
      <c r="G34" s="8"/>
    </row>
    <row r="35" spans="1:7" x14ac:dyDescent="0.35">
      <c r="A35" s="8"/>
      <c r="B35" s="9"/>
      <c r="C35" s="9"/>
      <c r="D35" s="9"/>
      <c r="E35" s="8"/>
      <c r="F35" s="8"/>
      <c r="G35" s="8"/>
    </row>
    <row r="36" spans="1:7" x14ac:dyDescent="0.35">
      <c r="A36" s="6" t="s">
        <v>17</v>
      </c>
      <c r="B36" s="7"/>
      <c r="C36" s="7"/>
      <c r="D36" s="7"/>
      <c r="E36" s="7"/>
      <c r="F36" s="7"/>
      <c r="G36" s="7"/>
    </row>
    <row r="37" spans="1:7" x14ac:dyDescent="0.35">
      <c r="A37" s="8"/>
      <c r="B37" s="9"/>
      <c r="C37" s="9"/>
      <c r="D37" s="9"/>
      <c r="E37" s="8"/>
      <c r="F37" s="8"/>
      <c r="G37" s="8"/>
    </row>
    <row r="38" spans="1:7" x14ac:dyDescent="0.35">
      <c r="A38" s="8"/>
      <c r="B38" s="9"/>
      <c r="C38" s="9"/>
      <c r="D38" s="9"/>
      <c r="E38" s="8"/>
      <c r="F38" s="8"/>
      <c r="G38" s="8"/>
    </row>
  </sheetData>
  <conditionalFormatting sqref="E4:F39">
    <cfRule type="containsText" dxfId="3" priority="4" operator="containsText" text="Yes">
      <formula>NOT(ISERROR(SEARCH("Yes",E4)))</formula>
    </cfRule>
  </conditionalFormatting>
  <conditionalFormatting sqref="G4:G39">
    <cfRule type="containsText" dxfId="2" priority="1" operator="containsText" text="Low">
      <formula>NOT(ISERROR(SEARCH("Low",G4)))</formula>
    </cfRule>
    <cfRule type="containsText" dxfId="1" priority="2" operator="containsText" text="Medium">
      <formula>NOT(ISERROR(SEARCH("Medium",G4)))</formula>
    </cfRule>
    <cfRule type="containsText" dxfId="0" priority="3" operator="containsText" text="High">
      <formula>NOT(ISERROR(SEARCH("High",G4)))</formula>
    </cfRule>
  </conditionalFormatting>
  <dataValidations count="3">
    <dataValidation type="list" allowBlank="1" showInputMessage="1" showErrorMessage="1" sqref="E34:F35 E4:F5 E7:F8 E10:F11 E13:F14 E16:F17 E19:F20 E22:F23 E25:F26 E28:F29 E31:F32 E37:F38" xr:uid="{E4AF04CB-7986-4B4C-A259-4A414350597A}">
      <formula1>"Yes, No"</formula1>
    </dataValidation>
    <dataValidation type="list" allowBlank="1" showInputMessage="1" showErrorMessage="1" sqref="G34:G35 G37:G38 G7:G8 G10:G11 G13:G14 G16:G17 G19:G20 G22:G23 G25:G26 G28:G29 G31:G32 G5" xr:uid="{CC3CC1DB-2E7C-4BB8-BDA6-E367F1EF021F}">
      <formula1>"High, Medium, Low"</formula1>
    </dataValidation>
    <dataValidation type="list" allowBlank="1" showInputMessage="1" showErrorMessage="1" sqref="G4" xr:uid="{5539ED9F-B47E-4A33-9B5D-B6D150C5717A}">
      <formula1>"3-High, 2-Medium, 1-Low"</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57954-9B53-438A-BBCE-D210C81E81CE}">
  <dimension ref="A1:C39"/>
  <sheetViews>
    <sheetView workbookViewId="0">
      <selection activeCell="G8" sqref="G8"/>
    </sheetView>
  </sheetViews>
  <sheetFormatPr defaultRowHeight="14.5" x14ac:dyDescent="0.35"/>
  <cols>
    <col min="1" max="1" width="12" customWidth="1"/>
    <col min="2" max="2" width="29.453125" style="12" customWidth="1"/>
    <col min="3" max="3" width="86.81640625" customWidth="1"/>
  </cols>
  <sheetData>
    <row r="1" spans="1:3" ht="68.5" customHeight="1" x14ac:dyDescent="0.35">
      <c r="A1" s="53" t="s">
        <v>28</v>
      </c>
      <c r="B1" s="11"/>
      <c r="C1" s="2"/>
    </row>
    <row r="2" spans="1:3" x14ac:dyDescent="0.35">
      <c r="A2" s="50" t="s">
        <v>29</v>
      </c>
      <c r="B2" s="54" t="s">
        <v>30</v>
      </c>
      <c r="C2" s="50" t="s">
        <v>4</v>
      </c>
    </row>
    <row r="3" spans="1:3" ht="24.5" customHeight="1" x14ac:dyDescent="0.35">
      <c r="A3" s="5" t="s">
        <v>31</v>
      </c>
      <c r="B3" s="13" t="s">
        <v>48</v>
      </c>
      <c r="C3" s="14" t="s">
        <v>55</v>
      </c>
    </row>
    <row r="4" spans="1:3" ht="29" x14ac:dyDescent="0.35">
      <c r="A4" s="5" t="s">
        <v>32</v>
      </c>
      <c r="B4" s="13" t="s">
        <v>33</v>
      </c>
      <c r="C4" s="14" t="s">
        <v>56</v>
      </c>
    </row>
    <row r="5" spans="1:3" ht="29" x14ac:dyDescent="0.35">
      <c r="A5" s="5" t="s">
        <v>34</v>
      </c>
      <c r="B5" s="13" t="s">
        <v>44</v>
      </c>
      <c r="C5" s="14" t="s">
        <v>57</v>
      </c>
    </row>
    <row r="6" spans="1:3" ht="29" x14ac:dyDescent="0.35">
      <c r="A6" s="5" t="s">
        <v>35</v>
      </c>
      <c r="B6" s="13" t="s">
        <v>45</v>
      </c>
      <c r="C6" s="14" t="s">
        <v>58</v>
      </c>
    </row>
    <row r="7" spans="1:3" ht="29" x14ac:dyDescent="0.35">
      <c r="A7" s="5" t="s">
        <v>36</v>
      </c>
      <c r="B7" s="13" t="s">
        <v>46</v>
      </c>
      <c r="C7" s="14" t="s">
        <v>59</v>
      </c>
    </row>
    <row r="8" spans="1:3" ht="29" x14ac:dyDescent="0.35">
      <c r="A8" s="5" t="s">
        <v>37</v>
      </c>
      <c r="B8" s="13" t="s">
        <v>47</v>
      </c>
      <c r="C8" s="14" t="s">
        <v>60</v>
      </c>
    </row>
    <row r="9" spans="1:3" ht="29" x14ac:dyDescent="0.35">
      <c r="A9" s="5" t="s">
        <v>38</v>
      </c>
      <c r="B9" s="13" t="s">
        <v>54</v>
      </c>
      <c r="C9" s="14" t="s">
        <v>61</v>
      </c>
    </row>
    <row r="10" spans="1:3" ht="29" x14ac:dyDescent="0.35">
      <c r="A10" s="5" t="s">
        <v>39</v>
      </c>
      <c r="B10" s="13" t="s">
        <v>49</v>
      </c>
      <c r="C10" s="14" t="s">
        <v>62</v>
      </c>
    </row>
    <row r="11" spans="1:3" ht="29" x14ac:dyDescent="0.35">
      <c r="A11" s="5" t="s">
        <v>40</v>
      </c>
      <c r="B11" s="13" t="s">
        <v>50</v>
      </c>
      <c r="C11" s="14" t="s">
        <v>63</v>
      </c>
    </row>
    <row r="12" spans="1:3" ht="29" x14ac:dyDescent="0.35">
      <c r="A12" s="5" t="s">
        <v>41</v>
      </c>
      <c r="B12" s="13" t="s">
        <v>51</v>
      </c>
      <c r="C12" s="14" t="s">
        <v>64</v>
      </c>
    </row>
    <row r="13" spans="1:3" ht="43.5" x14ac:dyDescent="0.35">
      <c r="A13" s="5" t="s">
        <v>42</v>
      </c>
      <c r="B13" s="13" t="s">
        <v>52</v>
      </c>
      <c r="C13" s="14" t="s">
        <v>65</v>
      </c>
    </row>
    <row r="14" spans="1:3" ht="29" x14ac:dyDescent="0.35">
      <c r="A14" s="5" t="s">
        <v>43</v>
      </c>
      <c r="B14" s="13" t="s">
        <v>53</v>
      </c>
      <c r="C14" s="14" t="s">
        <v>66</v>
      </c>
    </row>
    <row r="15" spans="1:3" x14ac:dyDescent="0.35">
      <c r="A15" s="4"/>
      <c r="B15" s="10"/>
      <c r="C15" s="4"/>
    </row>
    <row r="16" spans="1:3" x14ac:dyDescent="0.35">
      <c r="A16" s="4"/>
      <c r="B16" s="10"/>
      <c r="C16" s="4"/>
    </row>
    <row r="17" spans="1:3" x14ac:dyDescent="0.35">
      <c r="A17" s="4"/>
      <c r="B17" s="10"/>
      <c r="C17" s="4"/>
    </row>
    <row r="18" spans="1:3" x14ac:dyDescent="0.35">
      <c r="A18" s="4"/>
      <c r="B18" s="10"/>
      <c r="C18" s="4"/>
    </row>
    <row r="19" spans="1:3" x14ac:dyDescent="0.35">
      <c r="A19" s="4"/>
      <c r="B19" s="10"/>
      <c r="C19" s="4"/>
    </row>
    <row r="20" spans="1:3" x14ac:dyDescent="0.35">
      <c r="A20" s="4"/>
      <c r="B20" s="10"/>
      <c r="C20" s="4"/>
    </row>
    <row r="21" spans="1:3" x14ac:dyDescent="0.35">
      <c r="A21" s="4"/>
      <c r="B21" s="10"/>
      <c r="C21" s="4"/>
    </row>
    <row r="22" spans="1:3" x14ac:dyDescent="0.35">
      <c r="A22" s="4"/>
      <c r="B22" s="10"/>
      <c r="C22" s="4"/>
    </row>
    <row r="23" spans="1:3" x14ac:dyDescent="0.35">
      <c r="A23" s="4"/>
      <c r="B23" s="10"/>
      <c r="C23" s="4"/>
    </row>
    <row r="24" spans="1:3" x14ac:dyDescent="0.35">
      <c r="A24" s="4"/>
      <c r="B24" s="10"/>
      <c r="C24" s="4"/>
    </row>
    <row r="25" spans="1:3" x14ac:dyDescent="0.35">
      <c r="A25" s="4"/>
      <c r="B25" s="10"/>
      <c r="C25" s="4"/>
    </row>
    <row r="26" spans="1:3" x14ac:dyDescent="0.35">
      <c r="A26" s="4"/>
      <c r="B26" s="10"/>
      <c r="C26" s="4"/>
    </row>
    <row r="27" spans="1:3" x14ac:dyDescent="0.35">
      <c r="A27" s="4"/>
      <c r="B27" s="10"/>
      <c r="C27" s="4"/>
    </row>
    <row r="28" spans="1:3" x14ac:dyDescent="0.35">
      <c r="A28" s="4"/>
      <c r="B28" s="10"/>
      <c r="C28" s="4"/>
    </row>
    <row r="29" spans="1:3" x14ac:dyDescent="0.35">
      <c r="A29" s="4"/>
      <c r="B29" s="10"/>
      <c r="C29" s="4"/>
    </row>
    <row r="30" spans="1:3" x14ac:dyDescent="0.35">
      <c r="A30" s="4"/>
      <c r="B30" s="10"/>
      <c r="C30" s="4"/>
    </row>
    <row r="31" spans="1:3" x14ac:dyDescent="0.35">
      <c r="A31" s="4"/>
      <c r="B31" s="10"/>
      <c r="C31" s="4"/>
    </row>
    <row r="32" spans="1:3" x14ac:dyDescent="0.35">
      <c r="A32" s="4"/>
      <c r="B32" s="10"/>
      <c r="C32" s="4"/>
    </row>
    <row r="33" spans="1:3" x14ac:dyDescent="0.35">
      <c r="A33" s="4"/>
      <c r="B33" s="10"/>
      <c r="C33" s="4"/>
    </row>
    <row r="34" spans="1:3" x14ac:dyDescent="0.35">
      <c r="A34" s="4"/>
      <c r="B34" s="10"/>
      <c r="C34" s="4"/>
    </row>
    <row r="35" spans="1:3" x14ac:dyDescent="0.35">
      <c r="A35" s="4"/>
      <c r="B35" s="10"/>
      <c r="C35" s="4"/>
    </row>
    <row r="36" spans="1:3" x14ac:dyDescent="0.35">
      <c r="A36" s="4"/>
      <c r="B36" s="10"/>
      <c r="C36" s="4"/>
    </row>
    <row r="37" spans="1:3" x14ac:dyDescent="0.35">
      <c r="A37" s="4"/>
      <c r="B37" s="10"/>
      <c r="C37" s="4"/>
    </row>
    <row r="38" spans="1:3" x14ac:dyDescent="0.35">
      <c r="A38" s="4"/>
      <c r="B38" s="10"/>
      <c r="C38" s="4"/>
    </row>
    <row r="39" spans="1:3" x14ac:dyDescent="0.35">
      <c r="A39" s="4"/>
      <c r="B39" s="10"/>
      <c r="C39" s="4"/>
    </row>
  </sheetData>
  <phoneticPr fontId="6"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10269-A28A-48B6-A336-E8F69F66012D}">
  <dimension ref="A1:F90"/>
  <sheetViews>
    <sheetView workbookViewId="0">
      <selection activeCell="A72" sqref="A72:F72"/>
    </sheetView>
  </sheetViews>
  <sheetFormatPr defaultRowHeight="14.5" x14ac:dyDescent="0.35"/>
  <cols>
    <col min="1" max="1" width="11.90625" customWidth="1"/>
    <col min="2" max="2" width="55.81640625" style="12" customWidth="1"/>
    <col min="3" max="3" width="19.81640625" customWidth="1"/>
    <col min="4" max="4" width="18.1796875" customWidth="1"/>
    <col min="5" max="5" width="15.54296875" customWidth="1"/>
    <col min="6" max="6" width="28.36328125" customWidth="1"/>
  </cols>
  <sheetData>
    <row r="1" spans="1:6" ht="116.5" customHeight="1" x14ac:dyDescent="0.35">
      <c r="A1" s="55" t="s">
        <v>67</v>
      </c>
      <c r="B1" s="38"/>
      <c r="C1" s="15"/>
      <c r="D1" s="15"/>
      <c r="E1" s="15"/>
      <c r="F1" s="15"/>
    </row>
    <row r="2" spans="1:6" ht="38.5" customHeight="1" x14ac:dyDescent="0.35">
      <c r="A2" s="50" t="s">
        <v>68</v>
      </c>
      <c r="B2" s="54" t="s">
        <v>69</v>
      </c>
      <c r="C2" s="54" t="s">
        <v>171</v>
      </c>
      <c r="D2" s="54" t="s">
        <v>172</v>
      </c>
      <c r="E2" s="54" t="s">
        <v>128</v>
      </c>
      <c r="F2" s="54" t="s">
        <v>160</v>
      </c>
    </row>
    <row r="3" spans="1:6" ht="60" x14ac:dyDescent="0.35">
      <c r="A3" s="39" t="s">
        <v>119</v>
      </c>
      <c r="B3" s="40" t="s">
        <v>161</v>
      </c>
      <c r="C3" s="40">
        <v>3</v>
      </c>
      <c r="D3" s="40">
        <v>4</v>
      </c>
      <c r="E3" s="41">
        <f t="shared" ref="E3:E7" si="0">C3*D3/5</f>
        <v>2.4</v>
      </c>
      <c r="F3" s="42" t="s">
        <v>162</v>
      </c>
    </row>
    <row r="4" spans="1:6" ht="60" x14ac:dyDescent="0.35">
      <c r="A4" s="39" t="s">
        <v>163</v>
      </c>
      <c r="B4" s="43" t="s">
        <v>164</v>
      </c>
      <c r="C4" s="40">
        <v>4</v>
      </c>
      <c r="D4" s="40">
        <v>3</v>
      </c>
      <c r="E4" s="41">
        <f t="shared" si="0"/>
        <v>2.4</v>
      </c>
      <c r="F4" s="42" t="s">
        <v>165</v>
      </c>
    </row>
    <row r="5" spans="1:6" ht="72" x14ac:dyDescent="0.35">
      <c r="A5" s="39" t="s">
        <v>150</v>
      </c>
      <c r="B5" s="40" t="s">
        <v>166</v>
      </c>
      <c r="C5" s="40">
        <v>3</v>
      </c>
      <c r="D5" s="40">
        <v>3</v>
      </c>
      <c r="E5" s="41">
        <f t="shared" si="0"/>
        <v>1.8</v>
      </c>
      <c r="F5" s="42" t="s">
        <v>167</v>
      </c>
    </row>
    <row r="6" spans="1:6" ht="96" x14ac:dyDescent="0.35">
      <c r="A6" s="39" t="s">
        <v>168</v>
      </c>
      <c r="B6" s="40" t="s">
        <v>169</v>
      </c>
      <c r="C6" s="40">
        <v>2</v>
      </c>
      <c r="D6" s="40">
        <v>4</v>
      </c>
      <c r="E6" s="41">
        <f t="shared" si="0"/>
        <v>1.6</v>
      </c>
      <c r="F6" s="42" t="s">
        <v>170</v>
      </c>
    </row>
    <row r="7" spans="1:6" ht="84.5" customHeight="1" x14ac:dyDescent="0.35">
      <c r="A7" s="39" t="s">
        <v>173</v>
      </c>
      <c r="B7" s="40" t="s">
        <v>174</v>
      </c>
      <c r="C7" s="40">
        <v>3</v>
      </c>
      <c r="D7" s="40">
        <v>3</v>
      </c>
      <c r="E7" s="41">
        <f t="shared" si="0"/>
        <v>1.8</v>
      </c>
      <c r="F7" s="44" t="s">
        <v>175</v>
      </c>
    </row>
    <row r="8" spans="1:6" ht="31" customHeight="1" x14ac:dyDescent="0.35">
      <c r="A8" s="56" t="s">
        <v>415</v>
      </c>
      <c r="B8" s="57"/>
      <c r="C8" s="57"/>
      <c r="D8" s="57"/>
      <c r="E8" s="57"/>
      <c r="F8" s="57"/>
    </row>
    <row r="9" spans="1:6" x14ac:dyDescent="0.35">
      <c r="A9" s="9" t="s">
        <v>453</v>
      </c>
      <c r="B9" s="45" t="s">
        <v>352</v>
      </c>
      <c r="C9" s="40"/>
      <c r="D9" s="40"/>
      <c r="E9" s="41"/>
      <c r="F9" s="42"/>
    </row>
    <row r="10" spans="1:6" x14ac:dyDescent="0.35">
      <c r="A10" s="9" t="s">
        <v>454</v>
      </c>
      <c r="B10" s="45" t="s">
        <v>353</v>
      </c>
      <c r="C10" s="40"/>
      <c r="D10" s="40"/>
      <c r="E10" s="41"/>
      <c r="F10" s="42"/>
    </row>
    <row r="11" spans="1:6" x14ac:dyDescent="0.35">
      <c r="A11" s="9" t="s">
        <v>455</v>
      </c>
      <c r="B11" s="45" t="s">
        <v>354</v>
      </c>
      <c r="C11" s="40"/>
      <c r="D11" s="40"/>
      <c r="E11" s="41"/>
      <c r="F11" s="42"/>
    </row>
    <row r="12" spans="1:6" x14ac:dyDescent="0.35">
      <c r="A12" s="9" t="s">
        <v>456</v>
      </c>
      <c r="B12" s="45" t="s">
        <v>355</v>
      </c>
      <c r="C12" s="40"/>
      <c r="D12" s="40"/>
      <c r="E12" s="41"/>
      <c r="F12" s="42"/>
    </row>
    <row r="13" spans="1:6" x14ac:dyDescent="0.35">
      <c r="A13" s="9" t="s">
        <v>457</v>
      </c>
      <c r="B13" s="45" t="s">
        <v>356</v>
      </c>
      <c r="C13" s="40"/>
      <c r="D13" s="40"/>
      <c r="E13" s="41"/>
      <c r="F13" s="42"/>
    </row>
    <row r="14" spans="1:6" x14ac:dyDescent="0.35">
      <c r="A14" s="9" t="s">
        <v>458</v>
      </c>
      <c r="B14" s="45" t="s">
        <v>357</v>
      </c>
      <c r="C14" s="40"/>
      <c r="D14" s="40"/>
      <c r="E14" s="41"/>
      <c r="F14" s="42"/>
    </row>
    <row r="15" spans="1:6" x14ac:dyDescent="0.35">
      <c r="A15" s="9" t="s">
        <v>459</v>
      </c>
      <c r="B15" s="45" t="s">
        <v>358</v>
      </c>
      <c r="C15" s="40"/>
      <c r="D15" s="40"/>
      <c r="E15" s="41"/>
      <c r="F15" s="42"/>
    </row>
    <row r="16" spans="1:6" x14ac:dyDescent="0.35">
      <c r="A16" s="9" t="s">
        <v>460</v>
      </c>
      <c r="B16" s="45" t="s">
        <v>359</v>
      </c>
      <c r="C16" s="40"/>
      <c r="D16" s="40"/>
      <c r="E16" s="41"/>
      <c r="F16" s="42"/>
    </row>
    <row r="17" spans="1:6" x14ac:dyDescent="0.35">
      <c r="A17" s="9" t="s">
        <v>461</v>
      </c>
      <c r="B17" s="45" t="s">
        <v>360</v>
      </c>
      <c r="C17" s="40"/>
      <c r="D17" s="40"/>
      <c r="E17" s="41"/>
      <c r="F17" s="42"/>
    </row>
    <row r="18" spans="1:6" x14ac:dyDescent="0.35">
      <c r="A18" s="9" t="s">
        <v>462</v>
      </c>
      <c r="B18" s="45" t="s">
        <v>361</v>
      </c>
      <c r="C18" s="40"/>
      <c r="D18" s="40"/>
      <c r="E18" s="41"/>
      <c r="F18" s="42"/>
    </row>
    <row r="19" spans="1:6" x14ac:dyDescent="0.35">
      <c r="A19" s="9" t="s">
        <v>463</v>
      </c>
      <c r="B19" s="45" t="s">
        <v>362</v>
      </c>
      <c r="C19" s="40"/>
      <c r="D19" s="40"/>
      <c r="E19" s="41"/>
      <c r="F19" s="42"/>
    </row>
    <row r="20" spans="1:6" x14ac:dyDescent="0.35">
      <c r="A20" s="9" t="s">
        <v>464</v>
      </c>
      <c r="B20" s="45" t="s">
        <v>363</v>
      </c>
      <c r="C20" s="40"/>
      <c r="D20" s="40"/>
      <c r="E20" s="41"/>
      <c r="F20" s="42"/>
    </row>
    <row r="21" spans="1:6" ht="29" x14ac:dyDescent="0.35">
      <c r="A21" s="9" t="s">
        <v>465</v>
      </c>
      <c r="B21" s="45" t="s">
        <v>364</v>
      </c>
      <c r="C21" s="40"/>
      <c r="D21" s="40"/>
      <c r="E21" s="41"/>
      <c r="F21" s="42"/>
    </row>
    <row r="22" spans="1:6" x14ac:dyDescent="0.35">
      <c r="A22" s="9" t="s">
        <v>466</v>
      </c>
      <c r="B22" s="45" t="s">
        <v>365</v>
      </c>
      <c r="C22" s="40"/>
      <c r="D22" s="40"/>
      <c r="E22" s="41"/>
      <c r="F22" s="42"/>
    </row>
    <row r="23" spans="1:6" x14ac:dyDescent="0.35">
      <c r="A23" s="9" t="s">
        <v>467</v>
      </c>
      <c r="B23" s="45" t="s">
        <v>366</v>
      </c>
      <c r="C23" s="40"/>
      <c r="D23" s="40"/>
      <c r="E23" s="41"/>
      <c r="F23" s="42"/>
    </row>
    <row r="24" spans="1:6" x14ac:dyDescent="0.35">
      <c r="A24" s="9" t="s">
        <v>468</v>
      </c>
      <c r="B24" s="45" t="s">
        <v>367</v>
      </c>
      <c r="C24" s="40"/>
      <c r="D24" s="40"/>
      <c r="E24" s="41"/>
      <c r="F24" s="42"/>
    </row>
    <row r="25" spans="1:6" ht="29" x14ac:dyDescent="0.35">
      <c r="A25" s="9" t="s">
        <v>469</v>
      </c>
      <c r="B25" s="45" t="s">
        <v>368</v>
      </c>
      <c r="C25" s="40"/>
      <c r="D25" s="40"/>
      <c r="E25" s="41"/>
      <c r="F25" s="42"/>
    </row>
    <row r="26" spans="1:6" x14ac:dyDescent="0.35">
      <c r="A26" s="9" t="s">
        <v>470</v>
      </c>
      <c r="B26" s="45" t="s">
        <v>369</v>
      </c>
      <c r="C26" s="40"/>
      <c r="D26" s="40"/>
      <c r="E26" s="41"/>
      <c r="F26" s="42"/>
    </row>
    <row r="27" spans="1:6" x14ac:dyDescent="0.35">
      <c r="A27" s="9" t="s">
        <v>471</v>
      </c>
      <c r="B27" s="45" t="s">
        <v>370</v>
      </c>
      <c r="C27" s="40"/>
      <c r="D27" s="40"/>
      <c r="E27" s="41"/>
      <c r="F27" s="42"/>
    </row>
    <row r="28" spans="1:6" x14ac:dyDescent="0.35">
      <c r="A28" s="9" t="s">
        <v>472</v>
      </c>
      <c r="B28" s="45" t="s">
        <v>371</v>
      </c>
      <c r="C28" s="40"/>
      <c r="D28" s="40"/>
      <c r="E28" s="41"/>
      <c r="F28" s="42"/>
    </row>
    <row r="29" spans="1:6" x14ac:dyDescent="0.35">
      <c r="A29" s="9" t="s">
        <v>473</v>
      </c>
      <c r="B29" s="45" t="s">
        <v>372</v>
      </c>
      <c r="C29" s="40"/>
      <c r="D29" s="40"/>
      <c r="E29" s="41"/>
      <c r="F29" s="42"/>
    </row>
    <row r="30" spans="1:6" x14ac:dyDescent="0.35">
      <c r="A30" s="9" t="s">
        <v>474</v>
      </c>
      <c r="B30" s="45" t="s">
        <v>373</v>
      </c>
      <c r="C30" s="40"/>
      <c r="D30" s="40"/>
      <c r="E30" s="41"/>
      <c r="F30" s="42"/>
    </row>
    <row r="31" spans="1:6" x14ac:dyDescent="0.35">
      <c r="A31" s="9" t="s">
        <v>475</v>
      </c>
      <c r="B31" s="45" t="s">
        <v>374</v>
      </c>
      <c r="C31" s="40"/>
      <c r="D31" s="40"/>
      <c r="E31" s="41"/>
      <c r="F31" s="42"/>
    </row>
    <row r="32" spans="1:6" x14ac:dyDescent="0.35">
      <c r="A32" s="9" t="s">
        <v>476</v>
      </c>
      <c r="B32" s="45" t="s">
        <v>375</v>
      </c>
      <c r="C32" s="40"/>
      <c r="D32" s="40"/>
      <c r="E32" s="41"/>
      <c r="F32" s="42"/>
    </row>
    <row r="33" spans="1:6" x14ac:dyDescent="0.35">
      <c r="A33" s="9" t="s">
        <v>477</v>
      </c>
      <c r="B33" s="45" t="s">
        <v>376</v>
      </c>
      <c r="C33" s="40"/>
      <c r="D33" s="40"/>
      <c r="E33" s="41"/>
      <c r="F33" s="42"/>
    </row>
    <row r="34" spans="1:6" x14ac:dyDescent="0.35">
      <c r="A34" s="9" t="s">
        <v>478</v>
      </c>
      <c r="B34" s="45" t="s">
        <v>377</v>
      </c>
      <c r="C34" s="40"/>
      <c r="D34" s="40"/>
      <c r="E34" s="41"/>
      <c r="F34" s="42"/>
    </row>
    <row r="35" spans="1:6" x14ac:dyDescent="0.35">
      <c r="A35" s="9" t="s">
        <v>479</v>
      </c>
      <c r="B35" s="45" t="s">
        <v>378</v>
      </c>
      <c r="C35" s="40"/>
      <c r="D35" s="40"/>
      <c r="E35" s="41"/>
      <c r="F35" s="42"/>
    </row>
    <row r="36" spans="1:6" x14ac:dyDescent="0.35">
      <c r="A36" s="9" t="s">
        <v>480</v>
      </c>
      <c r="B36" s="45" t="s">
        <v>379</v>
      </c>
      <c r="C36" s="40"/>
      <c r="D36" s="40"/>
      <c r="E36" s="41"/>
      <c r="F36" s="42"/>
    </row>
    <row r="37" spans="1:6" x14ac:dyDescent="0.35">
      <c r="A37" s="9" t="s">
        <v>481</v>
      </c>
      <c r="B37" s="45" t="s">
        <v>380</v>
      </c>
      <c r="C37" s="40"/>
      <c r="D37" s="40"/>
      <c r="E37" s="41"/>
      <c r="F37" s="42"/>
    </row>
    <row r="38" spans="1:6" x14ac:dyDescent="0.35">
      <c r="A38" s="9" t="s">
        <v>482</v>
      </c>
      <c r="B38" s="45" t="s">
        <v>381</v>
      </c>
      <c r="C38" s="40"/>
      <c r="D38" s="40"/>
      <c r="E38" s="41"/>
      <c r="F38" s="42"/>
    </row>
    <row r="39" spans="1:6" x14ac:dyDescent="0.35">
      <c r="A39" s="9" t="s">
        <v>483</v>
      </c>
      <c r="B39" s="45" t="s">
        <v>382</v>
      </c>
      <c r="C39" s="40"/>
      <c r="D39" s="40"/>
      <c r="E39" s="41"/>
      <c r="F39" s="42"/>
    </row>
    <row r="40" spans="1:6" x14ac:dyDescent="0.35">
      <c r="A40" s="9" t="s">
        <v>484</v>
      </c>
      <c r="B40" s="45" t="s">
        <v>383</v>
      </c>
      <c r="C40" s="40"/>
      <c r="D40" s="40"/>
      <c r="E40" s="41"/>
      <c r="F40" s="42"/>
    </row>
    <row r="41" spans="1:6" x14ac:dyDescent="0.35">
      <c r="A41" s="9" t="s">
        <v>485</v>
      </c>
      <c r="B41" s="45" t="s">
        <v>384</v>
      </c>
      <c r="C41" s="40"/>
      <c r="D41" s="40"/>
      <c r="E41" s="41"/>
      <c r="F41" s="42"/>
    </row>
    <row r="42" spans="1:6" x14ac:dyDescent="0.35">
      <c r="A42" s="9" t="s">
        <v>486</v>
      </c>
      <c r="B42" s="45" t="s">
        <v>385</v>
      </c>
      <c r="C42" s="40"/>
      <c r="D42" s="40"/>
      <c r="E42" s="41"/>
      <c r="F42" s="42"/>
    </row>
    <row r="43" spans="1:6" x14ac:dyDescent="0.35">
      <c r="A43" s="9" t="s">
        <v>487</v>
      </c>
      <c r="B43" s="45" t="s">
        <v>386</v>
      </c>
      <c r="C43" s="40"/>
      <c r="D43" s="40"/>
      <c r="E43" s="41"/>
      <c r="F43" s="42"/>
    </row>
    <row r="44" spans="1:6" x14ac:dyDescent="0.35">
      <c r="A44" s="9" t="s">
        <v>488</v>
      </c>
      <c r="B44" s="45" t="s">
        <v>387</v>
      </c>
      <c r="C44" s="40"/>
      <c r="D44" s="40"/>
      <c r="E44" s="41"/>
      <c r="F44" s="42"/>
    </row>
    <row r="45" spans="1:6" x14ac:dyDescent="0.35">
      <c r="A45" s="9" t="s">
        <v>489</v>
      </c>
      <c r="B45" s="45" t="s">
        <v>388</v>
      </c>
      <c r="C45" s="40"/>
      <c r="D45" s="40"/>
      <c r="E45" s="41"/>
      <c r="F45" s="42"/>
    </row>
    <row r="46" spans="1:6" x14ac:dyDescent="0.35">
      <c r="A46" s="9" t="s">
        <v>490</v>
      </c>
      <c r="B46" s="45" t="s">
        <v>389</v>
      </c>
      <c r="C46" s="40"/>
      <c r="D46" s="40"/>
      <c r="E46" s="41"/>
      <c r="F46" s="42"/>
    </row>
    <row r="47" spans="1:6" x14ac:dyDescent="0.35">
      <c r="A47" s="9" t="s">
        <v>491</v>
      </c>
      <c r="B47" s="45" t="s">
        <v>390</v>
      </c>
      <c r="C47" s="40"/>
      <c r="D47" s="40"/>
      <c r="E47" s="41"/>
      <c r="F47" s="42"/>
    </row>
    <row r="48" spans="1:6" x14ac:dyDescent="0.35">
      <c r="A48" s="9" t="s">
        <v>492</v>
      </c>
      <c r="B48" s="45" t="s">
        <v>391</v>
      </c>
      <c r="C48" s="40"/>
      <c r="D48" s="40"/>
      <c r="E48" s="41"/>
      <c r="F48" s="42"/>
    </row>
    <row r="49" spans="1:6" x14ac:dyDescent="0.35">
      <c r="A49" s="9" t="s">
        <v>493</v>
      </c>
      <c r="B49" s="45" t="s">
        <v>392</v>
      </c>
      <c r="C49" s="40"/>
      <c r="D49" s="40"/>
      <c r="E49" s="41"/>
      <c r="F49" s="42"/>
    </row>
    <row r="50" spans="1:6" x14ac:dyDescent="0.35">
      <c r="A50" s="9" t="s">
        <v>494</v>
      </c>
      <c r="B50" s="45" t="s">
        <v>393</v>
      </c>
      <c r="C50" s="40"/>
      <c r="D50" s="40"/>
      <c r="E50" s="41"/>
      <c r="F50" s="42"/>
    </row>
    <row r="51" spans="1:6" x14ac:dyDescent="0.35">
      <c r="A51" s="9" t="s">
        <v>495</v>
      </c>
      <c r="B51" s="45" t="s">
        <v>394</v>
      </c>
      <c r="C51" s="40"/>
      <c r="D51" s="40"/>
      <c r="E51" s="41"/>
      <c r="F51" s="42"/>
    </row>
    <row r="52" spans="1:6" x14ac:dyDescent="0.35">
      <c r="A52" s="9" t="s">
        <v>496</v>
      </c>
      <c r="B52" s="45" t="s">
        <v>395</v>
      </c>
      <c r="C52" s="40"/>
      <c r="D52" s="40"/>
      <c r="E52" s="41"/>
      <c r="F52" s="42"/>
    </row>
    <row r="53" spans="1:6" x14ac:dyDescent="0.35">
      <c r="A53" s="9" t="s">
        <v>497</v>
      </c>
      <c r="B53" s="45" t="s">
        <v>396</v>
      </c>
      <c r="C53" s="40"/>
      <c r="D53" s="40"/>
      <c r="E53" s="41"/>
      <c r="F53" s="42"/>
    </row>
    <row r="54" spans="1:6" x14ac:dyDescent="0.35">
      <c r="A54" s="9" t="s">
        <v>498</v>
      </c>
      <c r="B54" s="45" t="s">
        <v>397</v>
      </c>
      <c r="C54" s="40"/>
      <c r="D54" s="40"/>
      <c r="E54" s="41"/>
      <c r="F54" s="42"/>
    </row>
    <row r="55" spans="1:6" x14ac:dyDescent="0.35">
      <c r="A55" s="9" t="s">
        <v>499</v>
      </c>
      <c r="B55" s="45" t="s">
        <v>398</v>
      </c>
      <c r="C55" s="40"/>
      <c r="D55" s="40"/>
      <c r="E55" s="41"/>
      <c r="F55" s="42"/>
    </row>
    <row r="56" spans="1:6" x14ac:dyDescent="0.35">
      <c r="A56" s="9" t="s">
        <v>500</v>
      </c>
      <c r="B56" s="45" t="s">
        <v>399</v>
      </c>
      <c r="C56" s="40"/>
      <c r="D56" s="40"/>
      <c r="E56" s="41"/>
      <c r="F56" s="42"/>
    </row>
    <row r="57" spans="1:6" x14ac:dyDescent="0.35">
      <c r="A57" s="9" t="s">
        <v>501</v>
      </c>
      <c r="B57" s="45" t="s">
        <v>400</v>
      </c>
      <c r="C57" s="40"/>
      <c r="D57" s="40"/>
      <c r="E57" s="41"/>
      <c r="F57" s="42"/>
    </row>
    <row r="58" spans="1:6" x14ac:dyDescent="0.35">
      <c r="A58" s="9" t="s">
        <v>502</v>
      </c>
      <c r="B58" s="45" t="s">
        <v>401</v>
      </c>
      <c r="C58" s="40"/>
      <c r="D58" s="40"/>
      <c r="E58" s="41"/>
      <c r="F58" s="42"/>
    </row>
    <row r="59" spans="1:6" x14ac:dyDescent="0.35">
      <c r="A59" s="9" t="s">
        <v>503</v>
      </c>
      <c r="B59" s="45" t="s">
        <v>402</v>
      </c>
      <c r="C59" s="40"/>
      <c r="D59" s="40"/>
      <c r="E59" s="41"/>
      <c r="F59" s="42"/>
    </row>
    <row r="60" spans="1:6" x14ac:dyDescent="0.35">
      <c r="A60" s="9" t="s">
        <v>504</v>
      </c>
      <c r="B60" s="45" t="s">
        <v>403</v>
      </c>
      <c r="C60" s="40"/>
      <c r="D60" s="40"/>
      <c r="E60" s="41"/>
      <c r="F60" s="42"/>
    </row>
    <row r="61" spans="1:6" x14ac:dyDescent="0.35">
      <c r="A61" s="9" t="s">
        <v>505</v>
      </c>
      <c r="B61" s="45" t="s">
        <v>404</v>
      </c>
      <c r="C61" s="40"/>
      <c r="D61" s="40"/>
      <c r="E61" s="41"/>
      <c r="F61" s="42"/>
    </row>
    <row r="62" spans="1:6" x14ac:dyDescent="0.35">
      <c r="A62" s="9" t="s">
        <v>506</v>
      </c>
      <c r="B62" s="45" t="s">
        <v>405</v>
      </c>
      <c r="C62" s="40"/>
      <c r="D62" s="40"/>
      <c r="E62" s="41"/>
      <c r="F62" s="42"/>
    </row>
    <row r="63" spans="1:6" x14ac:dyDescent="0.35">
      <c r="A63" s="9" t="s">
        <v>507</v>
      </c>
      <c r="B63" s="45" t="s">
        <v>406</v>
      </c>
      <c r="C63" s="40"/>
      <c r="D63" s="40"/>
      <c r="E63" s="41"/>
      <c r="F63" s="42"/>
    </row>
    <row r="64" spans="1:6" x14ac:dyDescent="0.35">
      <c r="A64" s="9" t="s">
        <v>508</v>
      </c>
      <c r="B64" s="45" t="s">
        <v>407</v>
      </c>
      <c r="C64" s="40"/>
      <c r="D64" s="40"/>
      <c r="E64" s="41"/>
      <c r="F64" s="42"/>
    </row>
    <row r="65" spans="1:6" x14ac:dyDescent="0.35">
      <c r="A65" s="9" t="s">
        <v>509</v>
      </c>
      <c r="B65" s="45" t="s">
        <v>408</v>
      </c>
      <c r="C65" s="40"/>
      <c r="D65" s="40"/>
      <c r="E65" s="41"/>
      <c r="F65" s="42"/>
    </row>
    <row r="66" spans="1:6" x14ac:dyDescent="0.35">
      <c r="A66" s="9" t="s">
        <v>510</v>
      </c>
      <c r="B66" s="45" t="s">
        <v>409</v>
      </c>
      <c r="C66" s="40"/>
      <c r="D66" s="40"/>
      <c r="E66" s="41"/>
      <c r="F66" s="42"/>
    </row>
    <row r="67" spans="1:6" x14ac:dyDescent="0.35">
      <c r="A67" s="9" t="s">
        <v>511</v>
      </c>
      <c r="B67" s="45" t="s">
        <v>410</v>
      </c>
      <c r="C67" s="40"/>
      <c r="D67" s="40"/>
      <c r="E67" s="41"/>
      <c r="F67" s="42"/>
    </row>
    <row r="68" spans="1:6" x14ac:dyDescent="0.35">
      <c r="A68" s="9" t="s">
        <v>512</v>
      </c>
      <c r="B68" s="45" t="s">
        <v>411</v>
      </c>
      <c r="C68" s="40"/>
      <c r="D68" s="40"/>
      <c r="E68" s="41"/>
      <c r="F68" s="42"/>
    </row>
    <row r="69" spans="1:6" x14ac:dyDescent="0.35">
      <c r="A69" s="9" t="s">
        <v>513</v>
      </c>
      <c r="B69" s="45" t="s">
        <v>412</v>
      </c>
      <c r="C69" s="40"/>
      <c r="D69" s="40"/>
      <c r="E69" s="41"/>
      <c r="F69" s="42"/>
    </row>
    <row r="70" spans="1:6" x14ac:dyDescent="0.35">
      <c r="A70" s="9" t="s">
        <v>514</v>
      </c>
      <c r="B70" s="45" t="s">
        <v>413</v>
      </c>
      <c r="C70" s="40"/>
      <c r="D70" s="40"/>
      <c r="E70" s="41"/>
      <c r="F70" s="42"/>
    </row>
    <row r="71" spans="1:6" x14ac:dyDescent="0.35">
      <c r="A71" s="9" t="s">
        <v>515</v>
      </c>
      <c r="B71" s="45" t="s">
        <v>414</v>
      </c>
      <c r="C71" s="40"/>
      <c r="D71" s="40"/>
      <c r="E71" s="41"/>
      <c r="F71" s="42"/>
    </row>
    <row r="72" spans="1:6" ht="18.5" x14ac:dyDescent="0.35">
      <c r="A72" s="56" t="s">
        <v>416</v>
      </c>
      <c r="B72" s="57"/>
      <c r="C72" s="57"/>
      <c r="D72" s="57"/>
      <c r="E72" s="57"/>
      <c r="F72" s="57"/>
    </row>
    <row r="73" spans="1:6" ht="32" customHeight="1" x14ac:dyDescent="0.35">
      <c r="A73" s="46" t="s">
        <v>430</v>
      </c>
      <c r="B73" s="45" t="s">
        <v>431</v>
      </c>
      <c r="C73" s="40"/>
      <c r="D73" s="40"/>
      <c r="E73" s="41"/>
      <c r="F73" s="42"/>
    </row>
    <row r="74" spans="1:6" ht="29" x14ac:dyDescent="0.35">
      <c r="A74" s="47" t="s">
        <v>417</v>
      </c>
      <c r="B74" s="45" t="s">
        <v>436</v>
      </c>
      <c r="C74" s="40"/>
      <c r="D74" s="40"/>
      <c r="E74" s="41"/>
      <c r="F74" s="42"/>
    </row>
    <row r="75" spans="1:6" x14ac:dyDescent="0.35">
      <c r="A75" s="47" t="s">
        <v>418</v>
      </c>
      <c r="B75" s="45" t="s">
        <v>437</v>
      </c>
      <c r="C75" s="40"/>
      <c r="D75" s="40"/>
      <c r="E75" s="41"/>
      <c r="F75" s="42"/>
    </row>
    <row r="76" spans="1:6" x14ac:dyDescent="0.35">
      <c r="A76" s="47" t="s">
        <v>419</v>
      </c>
      <c r="B76" s="45" t="s">
        <v>438</v>
      </c>
      <c r="C76" s="40"/>
      <c r="D76" s="40"/>
      <c r="E76" s="41"/>
      <c r="F76" s="42"/>
    </row>
    <row r="77" spans="1:6" x14ac:dyDescent="0.35">
      <c r="A77" s="47" t="s">
        <v>420</v>
      </c>
      <c r="B77" s="45" t="s">
        <v>439</v>
      </c>
      <c r="C77" s="40"/>
      <c r="D77" s="40"/>
      <c r="E77" s="41"/>
      <c r="F77" s="42"/>
    </row>
    <row r="78" spans="1:6" ht="29" x14ac:dyDescent="0.35">
      <c r="A78" s="47" t="s">
        <v>421</v>
      </c>
      <c r="B78" s="45" t="s">
        <v>440</v>
      </c>
      <c r="C78" s="40"/>
      <c r="D78" s="40"/>
      <c r="E78" s="41"/>
      <c r="F78" s="42"/>
    </row>
    <row r="79" spans="1:6" ht="29" x14ac:dyDescent="0.35">
      <c r="A79" s="47" t="s">
        <v>422</v>
      </c>
      <c r="B79" s="45" t="s">
        <v>441</v>
      </c>
      <c r="C79" s="40"/>
      <c r="D79" s="40"/>
      <c r="E79" s="41"/>
      <c r="F79" s="42"/>
    </row>
    <row r="80" spans="1:6" ht="29" x14ac:dyDescent="0.35">
      <c r="A80" s="47" t="s">
        <v>423</v>
      </c>
      <c r="B80" s="45" t="s">
        <v>442</v>
      </c>
      <c r="C80" s="40"/>
      <c r="D80" s="40"/>
      <c r="E80" s="41"/>
      <c r="F80" s="42"/>
    </row>
    <row r="81" spans="1:6" ht="29" x14ac:dyDescent="0.35">
      <c r="A81" s="47" t="s">
        <v>424</v>
      </c>
      <c r="B81" s="45" t="s">
        <v>443</v>
      </c>
      <c r="C81" s="40"/>
      <c r="D81" s="40"/>
      <c r="E81" s="41"/>
      <c r="F81" s="42"/>
    </row>
    <row r="82" spans="1:6" ht="29" x14ac:dyDescent="0.35">
      <c r="A82" s="47" t="s">
        <v>425</v>
      </c>
      <c r="B82" s="45" t="s">
        <v>444</v>
      </c>
      <c r="C82" s="40"/>
      <c r="D82" s="40"/>
      <c r="E82" s="41"/>
      <c r="F82" s="42"/>
    </row>
    <row r="83" spans="1:6" ht="29" x14ac:dyDescent="0.35">
      <c r="A83" s="47" t="s">
        <v>426</v>
      </c>
      <c r="B83" s="45" t="s">
        <v>445</v>
      </c>
      <c r="C83" s="40"/>
      <c r="D83" s="40"/>
      <c r="E83" s="41"/>
      <c r="F83" s="42"/>
    </row>
    <row r="84" spans="1:6" ht="29" x14ac:dyDescent="0.35">
      <c r="A84" s="47" t="s">
        <v>427</v>
      </c>
      <c r="B84" s="45" t="s">
        <v>446</v>
      </c>
      <c r="C84" s="40"/>
      <c r="D84" s="40"/>
      <c r="E84" s="41"/>
      <c r="F84" s="42"/>
    </row>
    <row r="85" spans="1:6" x14ac:dyDescent="0.35">
      <c r="A85" s="47" t="s">
        <v>428</v>
      </c>
      <c r="B85" s="45" t="s">
        <v>447</v>
      </c>
      <c r="C85" s="40"/>
      <c r="D85" s="40"/>
      <c r="E85" s="41"/>
      <c r="F85" s="42"/>
    </row>
    <row r="86" spans="1:6" ht="29" x14ac:dyDescent="0.35">
      <c r="A86" s="47" t="s">
        <v>429</v>
      </c>
      <c r="B86" s="45" t="s">
        <v>448</v>
      </c>
      <c r="C86" s="40"/>
      <c r="D86" s="40"/>
      <c r="E86" s="41"/>
      <c r="F86" s="42"/>
    </row>
    <row r="87" spans="1:6" ht="29" x14ac:dyDescent="0.35">
      <c r="A87" s="47" t="s">
        <v>432</v>
      </c>
      <c r="B87" s="45" t="s">
        <v>449</v>
      </c>
      <c r="C87" s="40"/>
      <c r="D87" s="40"/>
      <c r="E87" s="41"/>
      <c r="F87" s="42"/>
    </row>
    <row r="88" spans="1:6" ht="29" x14ac:dyDescent="0.35">
      <c r="A88" s="47" t="s">
        <v>433</v>
      </c>
      <c r="B88" s="45" t="s">
        <v>450</v>
      </c>
      <c r="C88" s="40"/>
      <c r="D88" s="40"/>
      <c r="E88" s="41"/>
      <c r="F88" s="42"/>
    </row>
    <row r="89" spans="1:6" ht="58" x14ac:dyDescent="0.35">
      <c r="A89" s="47" t="s">
        <v>434</v>
      </c>
      <c r="B89" s="45" t="s">
        <v>451</v>
      </c>
      <c r="C89" s="40"/>
      <c r="D89" s="40"/>
      <c r="E89" s="41"/>
      <c r="F89" s="42"/>
    </row>
    <row r="90" spans="1:6" ht="29" x14ac:dyDescent="0.35">
      <c r="A90" s="47" t="s">
        <v>435</v>
      </c>
      <c r="B90" s="45" t="s">
        <v>452</v>
      </c>
      <c r="C90" s="40"/>
      <c r="D90" s="40"/>
      <c r="E90" s="41"/>
      <c r="F90" s="42"/>
    </row>
  </sheetData>
  <phoneticPr fontId="6" type="noConversion"/>
  <hyperlinks>
    <hyperlink ref="A74" r:id="rId1" display="https://attack.mitre.org/tactics/TA0042" xr:uid="{76FCD3F5-7550-4724-9EEF-4A26BA9D261C}"/>
    <hyperlink ref="A75" r:id="rId2" display="https://attack.mitre.org/tactics/TA0001" xr:uid="{2061970C-A8CB-47E4-8DAA-541B666045FC}"/>
    <hyperlink ref="A76" r:id="rId3" display="https://attack.mitre.org/tactics/TA0002" xr:uid="{6070E3E8-3768-4055-83D8-CE2BAD7121D5}"/>
    <hyperlink ref="A77" r:id="rId4" display="https://attack.mitre.org/tactics/TA0003" xr:uid="{18DAEDC8-5E22-4B60-BF1A-6041B16A261F}"/>
    <hyperlink ref="A78" r:id="rId5" display="https://attack.mitre.org/tactics/TA0004" xr:uid="{D8EE5B7E-CB7D-429F-8099-7E94D17583E9}"/>
    <hyperlink ref="A79" r:id="rId6" display="https://attack.mitre.org/tactics/TA0005" xr:uid="{84C19964-9B0A-443C-AB87-2E474D9A12FE}"/>
    <hyperlink ref="A80" r:id="rId7" display="https://attack.mitre.org/tactics/TA0006" xr:uid="{5C16373C-72D8-4C4B-BE41-A0729D8192F4}"/>
    <hyperlink ref="A81" r:id="rId8" display="https://attack.mitre.org/tactics/TA0007" xr:uid="{AB731E27-5613-4114-96B6-8A3955F779DE}"/>
    <hyperlink ref="A82" r:id="rId9" display="https://attack.mitre.org/tactics/TA0008" xr:uid="{2165B384-B0ED-4DB1-9141-1470EBE4FD38}"/>
    <hyperlink ref="A83" r:id="rId10" display="https://attack.mitre.org/tactics/TA0009" xr:uid="{014E6D79-6488-4831-AFF0-27D951FB309B}"/>
    <hyperlink ref="A84" r:id="rId11" display="https://attack.mitre.org/tactics/TA0011" xr:uid="{734D5266-82E7-429C-BADF-AFA58FE0D617}"/>
    <hyperlink ref="A85" r:id="rId12" display="https://attack.mitre.org/tactics/TA0010" xr:uid="{72868529-20DB-4FD6-8488-C536AAA78A16}"/>
    <hyperlink ref="A86" r:id="rId13" display="https://attack.mitre.org/tactics/TA0040" xr:uid="{A3809497-E92E-4F28-A501-0FB95F41A165}"/>
    <hyperlink ref="A73" r:id="rId14" display="https://attack.mitre.org/tactics/TA0043" xr:uid="{E9B686CA-7AA1-492B-83DF-8C3772348939}"/>
    <hyperlink ref="A87" r:id="rId15" display="https://attack.mitre.org/tactics/TA0038" xr:uid="{82F19865-BCFA-4DC2-AC70-07D3C29648E0}"/>
    <hyperlink ref="A88" r:id="rId16" display="https://attack.mitre.org/tactics/TA0039" xr:uid="{61CD7A49-CDF7-4BB1-831F-85FBD1B14358}"/>
    <hyperlink ref="A89" r:id="rId17" display="https://attack.mitre.org/tactics/TA0107" xr:uid="{3E7C1817-762C-4F40-B206-B0FB3FFB99B0}"/>
    <hyperlink ref="A90" r:id="rId18" display="https://attack.mitre.org/tactics/TA0106" xr:uid="{75D232FC-8F39-4AC4-ABBC-0F8B7867F219}"/>
  </hyperlinks>
  <pageMargins left="0.7" right="0.7" top="0.75" bottom="0.75" header="0.3" footer="0.3"/>
  <drawing r:id="rId1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C299B-CED4-41CA-81E8-1F53204A9984}">
  <dimension ref="A1:I13"/>
  <sheetViews>
    <sheetView workbookViewId="0">
      <selection activeCell="D15" sqref="D15"/>
    </sheetView>
  </sheetViews>
  <sheetFormatPr defaultRowHeight="14.5" x14ac:dyDescent="0.35"/>
  <cols>
    <col min="1" max="1" width="13" customWidth="1"/>
    <col min="2" max="2" width="33" customWidth="1"/>
    <col min="3" max="3" width="48.453125" customWidth="1"/>
    <col min="5" max="5" width="12.453125" customWidth="1"/>
    <col min="6" max="6" width="17.90625" customWidth="1"/>
  </cols>
  <sheetData>
    <row r="1" spans="1:9" ht="109.5" customHeight="1" x14ac:dyDescent="0.35">
      <c r="A1" s="18" t="s">
        <v>67</v>
      </c>
      <c r="B1" s="15"/>
      <c r="C1" s="15"/>
      <c r="D1" s="15"/>
      <c r="E1" s="15"/>
      <c r="F1" s="15"/>
      <c r="G1" s="15"/>
      <c r="H1" s="15"/>
      <c r="I1" s="15"/>
    </row>
    <row r="2" spans="1:9" ht="43.5" x14ac:dyDescent="0.35">
      <c r="A2" s="50" t="s">
        <v>68</v>
      </c>
      <c r="B2" s="50" t="s">
        <v>122</v>
      </c>
      <c r="C2" s="50" t="s">
        <v>69</v>
      </c>
      <c r="D2" s="50" t="s">
        <v>70</v>
      </c>
      <c r="E2" s="50" t="s">
        <v>71</v>
      </c>
      <c r="F2" s="50" t="s">
        <v>115</v>
      </c>
      <c r="G2" s="50" t="s">
        <v>116</v>
      </c>
      <c r="H2" s="50" t="s">
        <v>117</v>
      </c>
      <c r="I2" s="54" t="s">
        <v>123</v>
      </c>
    </row>
    <row r="3" spans="1:9" x14ac:dyDescent="0.35">
      <c r="A3" s="58" t="s">
        <v>118</v>
      </c>
      <c r="B3" s="59"/>
      <c r="C3" s="59"/>
      <c r="D3" s="59"/>
      <c r="E3" s="59"/>
      <c r="F3" s="59"/>
      <c r="G3" s="59"/>
      <c r="H3" s="59"/>
      <c r="I3" s="59"/>
    </row>
    <row r="4" spans="1:9" ht="87" x14ac:dyDescent="0.35">
      <c r="A4" s="5" t="s">
        <v>119</v>
      </c>
      <c r="B4" s="13" t="s">
        <v>120</v>
      </c>
      <c r="C4" s="37" t="s">
        <v>121</v>
      </c>
      <c r="D4" s="9"/>
      <c r="E4" s="9"/>
      <c r="F4" s="9"/>
      <c r="G4" s="9">
        <v>16</v>
      </c>
      <c r="H4" s="9">
        <v>8</v>
      </c>
      <c r="I4" s="9">
        <v>9</v>
      </c>
    </row>
    <row r="5" spans="1:9" x14ac:dyDescent="0.35">
      <c r="A5" s="9"/>
      <c r="B5" s="9"/>
      <c r="C5" s="9"/>
      <c r="D5" s="9"/>
      <c r="E5" s="9"/>
      <c r="F5" s="9"/>
      <c r="G5" s="9"/>
      <c r="H5" s="9"/>
      <c r="I5" s="9"/>
    </row>
    <row r="6" spans="1:9" x14ac:dyDescent="0.35">
      <c r="A6" s="58" t="s">
        <v>113</v>
      </c>
      <c r="B6" s="59"/>
      <c r="C6" s="59"/>
      <c r="D6" s="59"/>
      <c r="E6" s="59"/>
      <c r="F6" s="59"/>
      <c r="G6" s="59"/>
      <c r="H6" s="59"/>
      <c r="I6" s="59"/>
    </row>
    <row r="7" spans="1:9" x14ac:dyDescent="0.35">
      <c r="A7" s="9"/>
      <c r="B7" s="9"/>
      <c r="C7" s="9"/>
      <c r="D7" s="9"/>
      <c r="E7" s="9"/>
      <c r="F7" s="9"/>
      <c r="G7" s="9"/>
      <c r="H7" s="9"/>
      <c r="I7" s="9"/>
    </row>
    <row r="8" spans="1:9" x14ac:dyDescent="0.35">
      <c r="A8" s="9"/>
      <c r="B8" s="9"/>
      <c r="C8" s="9"/>
      <c r="D8" s="9"/>
      <c r="E8" s="9"/>
      <c r="F8" s="9"/>
      <c r="G8" s="9"/>
      <c r="H8" s="9"/>
      <c r="I8" s="9"/>
    </row>
    <row r="9" spans="1:9" x14ac:dyDescent="0.35">
      <c r="A9" s="58" t="s">
        <v>114</v>
      </c>
      <c r="B9" s="59"/>
      <c r="C9" s="59"/>
      <c r="D9" s="59"/>
      <c r="E9" s="59"/>
      <c r="F9" s="59"/>
      <c r="G9" s="59"/>
      <c r="H9" s="59"/>
      <c r="I9" s="59"/>
    </row>
    <row r="10" spans="1:9" x14ac:dyDescent="0.35">
      <c r="A10" s="9"/>
      <c r="B10" s="9"/>
      <c r="C10" s="9"/>
      <c r="D10" s="9"/>
      <c r="E10" s="9"/>
      <c r="F10" s="9"/>
      <c r="G10" s="9"/>
      <c r="H10" s="9"/>
      <c r="I10" s="9"/>
    </row>
    <row r="11" spans="1:9" x14ac:dyDescent="0.35">
      <c r="A11" s="9"/>
      <c r="B11" s="9"/>
      <c r="C11" s="9"/>
      <c r="D11" s="9"/>
      <c r="E11" s="9"/>
      <c r="F11" s="9"/>
      <c r="G11" s="9"/>
      <c r="H11" s="9"/>
      <c r="I11" s="9"/>
    </row>
    <row r="12" spans="1:9" x14ac:dyDescent="0.35">
      <c r="A12" s="9"/>
      <c r="B12" s="9"/>
      <c r="C12" s="9"/>
      <c r="D12" s="9"/>
      <c r="E12" s="9"/>
      <c r="F12" s="9"/>
      <c r="G12" s="9"/>
      <c r="H12" s="9"/>
      <c r="I12" s="9"/>
    </row>
    <row r="13" spans="1:9" x14ac:dyDescent="0.35">
      <c r="A13" s="9"/>
      <c r="B13" s="9"/>
      <c r="C13" s="9"/>
      <c r="D13" s="9"/>
      <c r="E13" s="9"/>
      <c r="F13" s="9"/>
      <c r="G13" s="9"/>
      <c r="H13" s="9"/>
      <c r="I13" s="9"/>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B13DD-0DC3-4CCF-9AB7-6D3F65D93352}">
  <dimension ref="A1:H31"/>
  <sheetViews>
    <sheetView workbookViewId="0">
      <selection activeCell="A2" sqref="A2:G2"/>
    </sheetView>
  </sheetViews>
  <sheetFormatPr defaultRowHeight="14.5" x14ac:dyDescent="0.35"/>
  <cols>
    <col min="1" max="1" width="8.7265625" style="10"/>
    <col min="2" max="2" width="51.1796875" style="10" customWidth="1"/>
    <col min="3" max="3" width="16.81640625" style="10" customWidth="1"/>
    <col min="4" max="4" width="35.1796875" style="10" customWidth="1"/>
    <col min="5" max="5" width="28.36328125" style="10" customWidth="1"/>
    <col min="6" max="6" width="31.08984375" style="10" customWidth="1"/>
    <col min="7" max="7" width="17.7265625" style="10" customWidth="1"/>
    <col min="8" max="8" width="40.54296875" customWidth="1"/>
  </cols>
  <sheetData>
    <row r="1" spans="1:8" ht="99.5" customHeight="1" thickBot="1" x14ac:dyDescent="0.4">
      <c r="A1" s="17" t="s">
        <v>72</v>
      </c>
      <c r="B1" s="17"/>
      <c r="C1" s="17"/>
      <c r="D1" s="17"/>
      <c r="E1" s="17"/>
      <c r="F1" s="17"/>
      <c r="G1" s="17"/>
    </row>
    <row r="2" spans="1:8" ht="29" x14ac:dyDescent="0.35">
      <c r="A2" s="54" t="s">
        <v>73</v>
      </c>
      <c r="B2" s="54" t="s">
        <v>74</v>
      </c>
      <c r="C2" s="54" t="s">
        <v>75</v>
      </c>
      <c r="D2" s="54" t="s">
        <v>76</v>
      </c>
      <c r="E2" s="54" t="s">
        <v>77</v>
      </c>
      <c r="F2" s="54" t="s">
        <v>78</v>
      </c>
      <c r="G2" s="70" t="s">
        <v>79</v>
      </c>
      <c r="H2" s="61" t="s">
        <v>95</v>
      </c>
    </row>
    <row r="3" spans="1:8" ht="43.5" x14ac:dyDescent="0.35">
      <c r="A3" s="60" t="s">
        <v>93</v>
      </c>
      <c r="B3" s="60"/>
      <c r="C3" s="60"/>
      <c r="D3" s="60"/>
      <c r="E3" s="60"/>
      <c r="F3" s="60"/>
      <c r="G3" s="60"/>
      <c r="H3" s="62" t="s">
        <v>529</v>
      </c>
    </row>
    <row r="4" spans="1:8" ht="43.5" x14ac:dyDescent="0.35">
      <c r="A4" s="10" t="s">
        <v>81</v>
      </c>
      <c r="B4" s="10" t="s">
        <v>94</v>
      </c>
      <c r="C4" s="10" t="s">
        <v>99</v>
      </c>
      <c r="D4" s="10" t="s">
        <v>98</v>
      </c>
      <c r="E4" s="10" t="s">
        <v>96</v>
      </c>
      <c r="F4" s="10" t="s">
        <v>97</v>
      </c>
      <c r="G4" s="10">
        <v>5</v>
      </c>
      <c r="H4" s="63" t="s">
        <v>530</v>
      </c>
    </row>
    <row r="5" spans="1:8" ht="43.5" x14ac:dyDescent="0.35">
      <c r="A5" s="10" t="s">
        <v>80</v>
      </c>
      <c r="B5" s="10" t="s">
        <v>105</v>
      </c>
      <c r="H5" s="64" t="s">
        <v>531</v>
      </c>
    </row>
    <row r="6" spans="1:8" ht="43.5" x14ac:dyDescent="0.35">
      <c r="A6" s="60" t="s">
        <v>83</v>
      </c>
      <c r="B6" s="60"/>
      <c r="C6" s="60"/>
      <c r="D6" s="60"/>
      <c r="E6" s="60"/>
      <c r="F6" s="60"/>
      <c r="G6" s="60"/>
      <c r="H6" s="65" t="s">
        <v>532</v>
      </c>
    </row>
    <row r="7" spans="1:8" ht="43.5" x14ac:dyDescent="0.35">
      <c r="A7" s="10" t="s">
        <v>82</v>
      </c>
      <c r="B7" s="10" t="s">
        <v>107</v>
      </c>
      <c r="H7" s="66" t="s">
        <v>533</v>
      </c>
    </row>
    <row r="8" spans="1:8" ht="40.5" customHeight="1" x14ac:dyDescent="0.35">
      <c r="A8" s="10" t="s">
        <v>176</v>
      </c>
      <c r="B8" s="10" t="s">
        <v>177</v>
      </c>
      <c r="C8" s="10" t="s">
        <v>178</v>
      </c>
      <c r="D8" s="10" t="s">
        <v>26</v>
      </c>
      <c r="E8" s="10" t="s">
        <v>26</v>
      </c>
      <c r="F8" s="10" t="s">
        <v>179</v>
      </c>
      <c r="G8" s="10">
        <v>5</v>
      </c>
      <c r="H8" s="69" t="s">
        <v>534</v>
      </c>
    </row>
    <row r="9" spans="1:8" ht="43.5" x14ac:dyDescent="0.35">
      <c r="A9" s="60" t="s">
        <v>84</v>
      </c>
      <c r="B9" s="60"/>
      <c r="C9" s="60"/>
      <c r="D9" s="60"/>
      <c r="E9" s="60"/>
      <c r="F9" s="60"/>
      <c r="G9" s="60"/>
      <c r="H9" s="64" t="s">
        <v>535</v>
      </c>
    </row>
    <row r="10" spans="1:8" ht="29" x14ac:dyDescent="0.35">
      <c r="A10" s="10" t="s">
        <v>153</v>
      </c>
      <c r="B10" s="10" t="s">
        <v>111</v>
      </c>
      <c r="H10" s="67" t="s">
        <v>536</v>
      </c>
    </row>
    <row r="11" spans="1:8" ht="29.5" thickBot="1" x14ac:dyDescent="0.4">
      <c r="H11" s="68" t="s">
        <v>537</v>
      </c>
    </row>
    <row r="12" spans="1:8" ht="44" customHeight="1" x14ac:dyDescent="0.35">
      <c r="A12" s="60" t="s">
        <v>89</v>
      </c>
      <c r="B12" s="60"/>
      <c r="C12" s="60"/>
      <c r="D12" s="60"/>
      <c r="E12" s="60"/>
      <c r="F12" s="60"/>
      <c r="G12" s="60"/>
    </row>
    <row r="13" spans="1:8" ht="43.5" x14ac:dyDescent="0.35">
      <c r="A13" s="10" t="s">
        <v>154</v>
      </c>
      <c r="B13" s="10" t="s">
        <v>112</v>
      </c>
      <c r="C13" s="10" t="s">
        <v>155</v>
      </c>
      <c r="D13" s="10">
        <v>3</v>
      </c>
      <c r="E13" s="10" t="s">
        <v>27</v>
      </c>
      <c r="G13" s="10">
        <v>3</v>
      </c>
    </row>
    <row r="15" spans="1:8" ht="33.5" customHeight="1" x14ac:dyDescent="0.35">
      <c r="A15" s="60" t="s">
        <v>90</v>
      </c>
      <c r="B15" s="60"/>
      <c r="C15" s="60"/>
      <c r="D15" s="60"/>
      <c r="E15" s="60"/>
      <c r="F15" s="60"/>
      <c r="G15" s="60"/>
    </row>
    <row r="16" spans="1:8" ht="87" x14ac:dyDescent="0.35">
      <c r="A16" s="10" t="s">
        <v>103</v>
      </c>
      <c r="B16" s="10" t="s">
        <v>92</v>
      </c>
      <c r="C16" s="10" t="s">
        <v>100</v>
      </c>
      <c r="D16" s="10">
        <v>4</v>
      </c>
      <c r="E16" s="10" t="s">
        <v>101</v>
      </c>
      <c r="F16" s="10" t="s">
        <v>102</v>
      </c>
      <c r="G16" s="10">
        <v>3</v>
      </c>
    </row>
    <row r="18" spans="1:7" ht="34" customHeight="1" x14ac:dyDescent="0.35">
      <c r="A18" s="60" t="s">
        <v>87</v>
      </c>
      <c r="B18" s="60"/>
      <c r="C18" s="60"/>
      <c r="D18" s="60"/>
      <c r="E18" s="60"/>
      <c r="F18" s="60"/>
      <c r="G18" s="60"/>
    </row>
    <row r="19" spans="1:7" x14ac:dyDescent="0.35">
      <c r="B19" s="10" t="s">
        <v>109</v>
      </c>
    </row>
    <row r="20" spans="1:7" x14ac:dyDescent="0.35">
      <c r="B20" s="10" t="s">
        <v>110</v>
      </c>
    </row>
    <row r="21" spans="1:7" ht="31" customHeight="1" x14ac:dyDescent="0.35">
      <c r="A21" s="60" t="s">
        <v>86</v>
      </c>
      <c r="B21" s="60"/>
      <c r="C21" s="60"/>
      <c r="D21" s="60"/>
      <c r="E21" s="60"/>
      <c r="F21" s="60"/>
      <c r="G21" s="60"/>
    </row>
    <row r="22" spans="1:7" x14ac:dyDescent="0.35">
      <c r="B22" s="10" t="s">
        <v>106</v>
      </c>
    </row>
    <row r="23" spans="1:7" x14ac:dyDescent="0.35">
      <c r="B23" s="10" t="s">
        <v>108</v>
      </c>
    </row>
    <row r="24" spans="1:7" ht="39" customHeight="1" x14ac:dyDescent="0.35">
      <c r="A24" s="60" t="s">
        <v>88</v>
      </c>
      <c r="B24" s="60"/>
      <c r="C24" s="60"/>
      <c r="D24" s="60"/>
      <c r="E24" s="60"/>
      <c r="F24" s="60"/>
      <c r="G24" s="60"/>
    </row>
    <row r="27" spans="1:7" ht="44" customHeight="1" x14ac:dyDescent="0.35">
      <c r="A27" s="60" t="s">
        <v>91</v>
      </c>
      <c r="B27" s="60"/>
      <c r="C27" s="60"/>
      <c r="D27" s="60"/>
      <c r="E27" s="60"/>
      <c r="F27" s="60"/>
      <c r="G27" s="60"/>
    </row>
    <row r="30" spans="1:7" ht="41.5" customHeight="1" x14ac:dyDescent="0.35">
      <c r="A30" s="60" t="s">
        <v>85</v>
      </c>
      <c r="B30" s="60"/>
      <c r="C30" s="60"/>
      <c r="D30" s="60"/>
      <c r="E30" s="60"/>
      <c r="F30" s="60"/>
      <c r="G30" s="60"/>
    </row>
    <row r="31" spans="1:7" ht="29" x14ac:dyDescent="0.35">
      <c r="B31" s="10" t="s">
        <v>104</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2880E-BC32-481A-8BEC-DDCBE1A661A3}">
  <dimension ref="A1:N80"/>
  <sheetViews>
    <sheetView workbookViewId="0">
      <selection activeCell="E1" sqref="E1"/>
    </sheetView>
  </sheetViews>
  <sheetFormatPr defaultRowHeight="14.5" x14ac:dyDescent="0.35"/>
  <cols>
    <col min="1" max="1" width="28" customWidth="1"/>
    <col min="2" max="2" width="34.54296875" customWidth="1"/>
    <col min="3" max="3" width="80.7265625" customWidth="1"/>
    <col min="5" max="5" width="30.54296875" customWidth="1"/>
  </cols>
  <sheetData>
    <row r="1" spans="1:14" ht="72" customHeight="1" x14ac:dyDescent="0.65">
      <c r="A1" s="74" t="s">
        <v>222</v>
      </c>
      <c r="B1" s="75"/>
      <c r="C1" s="75"/>
    </row>
    <row r="2" spans="1:14" ht="21" x14ac:dyDescent="0.35">
      <c r="A2" s="72" t="s">
        <v>189</v>
      </c>
      <c r="B2" s="72"/>
      <c r="C2" s="72"/>
      <c r="E2" s="16"/>
    </row>
    <row r="3" spans="1:14" ht="24" thickBot="1" x14ac:dyDescent="0.4">
      <c r="A3" s="71" t="s">
        <v>190</v>
      </c>
      <c r="B3" s="71"/>
      <c r="C3" s="71"/>
      <c r="E3" s="73" t="s">
        <v>350</v>
      </c>
      <c r="F3" s="32"/>
      <c r="G3" s="32"/>
      <c r="H3" s="32"/>
      <c r="I3" s="32"/>
      <c r="J3" s="32"/>
      <c r="K3" s="32"/>
      <c r="L3" s="32"/>
      <c r="M3" s="32"/>
      <c r="N3" s="32"/>
    </row>
    <row r="4" spans="1:14" ht="31.5" thickBot="1" x14ac:dyDescent="0.4">
      <c r="A4" s="85" t="s">
        <v>191</v>
      </c>
      <c r="B4" s="24" t="s">
        <v>192</v>
      </c>
      <c r="C4" s="24" t="s">
        <v>193</v>
      </c>
    </row>
    <row r="5" spans="1:14" ht="31.5" thickBot="1" x14ac:dyDescent="0.4">
      <c r="A5" s="86"/>
      <c r="B5" s="24" t="s">
        <v>194</v>
      </c>
      <c r="C5" s="24" t="s">
        <v>195</v>
      </c>
    </row>
    <row r="6" spans="1:14" ht="31.5" thickBot="1" x14ac:dyDescent="0.4">
      <c r="A6" s="86"/>
      <c r="B6" s="24" t="s">
        <v>196</v>
      </c>
      <c r="C6" s="24" t="s">
        <v>197</v>
      </c>
    </row>
    <row r="7" spans="1:14" ht="16" thickBot="1" x14ac:dyDescent="0.4">
      <c r="A7" s="87"/>
      <c r="B7" s="24" t="s">
        <v>198</v>
      </c>
      <c r="C7" s="24" t="s">
        <v>199</v>
      </c>
    </row>
    <row r="8" spans="1:14" ht="31.5" thickBot="1" x14ac:dyDescent="0.4">
      <c r="A8" s="85" t="s">
        <v>200</v>
      </c>
      <c r="B8" s="24" t="s">
        <v>201</v>
      </c>
      <c r="C8" s="24" t="s">
        <v>202</v>
      </c>
    </row>
    <row r="9" spans="1:14" ht="31.5" thickBot="1" x14ac:dyDescent="0.4">
      <c r="A9" s="86"/>
      <c r="B9" s="24" t="s">
        <v>203</v>
      </c>
      <c r="C9" s="24" t="s">
        <v>204</v>
      </c>
    </row>
    <row r="10" spans="1:14" ht="31.5" thickBot="1" x14ac:dyDescent="0.4">
      <c r="A10" s="86"/>
      <c r="B10" s="24" t="s">
        <v>205</v>
      </c>
      <c r="C10" s="24" t="s">
        <v>206</v>
      </c>
    </row>
    <row r="11" spans="1:14" ht="31.5" thickBot="1" x14ac:dyDescent="0.4">
      <c r="A11" s="87"/>
      <c r="B11" s="24" t="s">
        <v>207</v>
      </c>
      <c r="C11" s="24" t="s">
        <v>208</v>
      </c>
    </row>
    <row r="12" spans="1:14" ht="16" thickBot="1" x14ac:dyDescent="0.4">
      <c r="A12" s="85" t="s">
        <v>209</v>
      </c>
      <c r="B12" s="24" t="s">
        <v>210</v>
      </c>
      <c r="C12" s="24" t="s">
        <v>211</v>
      </c>
    </row>
    <row r="13" spans="1:14" ht="16" thickBot="1" x14ac:dyDescent="0.4">
      <c r="A13" s="86"/>
      <c r="B13" s="24" t="s">
        <v>212</v>
      </c>
      <c r="C13" s="24" t="s">
        <v>213</v>
      </c>
    </row>
    <row r="14" spans="1:14" ht="16" thickBot="1" x14ac:dyDescent="0.4">
      <c r="A14" s="86"/>
      <c r="B14" s="24" t="s">
        <v>214</v>
      </c>
      <c r="C14" s="24" t="s">
        <v>215</v>
      </c>
    </row>
    <row r="15" spans="1:14" ht="31.5" thickBot="1" x14ac:dyDescent="0.4">
      <c r="A15" s="86"/>
      <c r="B15" s="24" t="s">
        <v>216</v>
      </c>
      <c r="C15" s="24" t="s">
        <v>217</v>
      </c>
    </row>
    <row r="16" spans="1:14" ht="31.5" thickBot="1" x14ac:dyDescent="0.4">
      <c r="A16" s="86"/>
      <c r="B16" s="24" t="s">
        <v>218</v>
      </c>
      <c r="C16" s="24" t="s">
        <v>219</v>
      </c>
    </row>
    <row r="17" spans="1:3" ht="31.5" thickBot="1" x14ac:dyDescent="0.4">
      <c r="A17" s="87"/>
      <c r="B17" s="24" t="s">
        <v>220</v>
      </c>
      <c r="C17" s="24" t="s">
        <v>221</v>
      </c>
    </row>
    <row r="18" spans="1:3" ht="31.5" thickBot="1" x14ac:dyDescent="0.4">
      <c r="A18" s="85" t="s">
        <v>209</v>
      </c>
      <c r="B18" s="25" t="s">
        <v>223</v>
      </c>
      <c r="C18" s="26" t="s">
        <v>224</v>
      </c>
    </row>
    <row r="19" spans="1:3" ht="93.5" thickBot="1" x14ac:dyDescent="0.4">
      <c r="A19" s="86"/>
      <c r="B19" s="27" t="s">
        <v>225</v>
      </c>
      <c r="C19" s="24" t="s">
        <v>226</v>
      </c>
    </row>
    <row r="20" spans="1:3" ht="16" thickBot="1" x14ac:dyDescent="0.4">
      <c r="A20" s="86"/>
      <c r="B20" s="27" t="s">
        <v>227</v>
      </c>
      <c r="C20" s="24" t="s">
        <v>228</v>
      </c>
    </row>
    <row r="21" spans="1:3" ht="31.5" thickBot="1" x14ac:dyDescent="0.4">
      <c r="A21" s="86"/>
      <c r="B21" s="27" t="s">
        <v>229</v>
      </c>
      <c r="C21" s="24" t="s">
        <v>230</v>
      </c>
    </row>
    <row r="22" spans="1:3" ht="31.5" thickBot="1" x14ac:dyDescent="0.4">
      <c r="A22" s="86"/>
      <c r="B22" s="27" t="s">
        <v>231</v>
      </c>
      <c r="C22" s="24" t="s">
        <v>232</v>
      </c>
    </row>
    <row r="23" spans="1:3" ht="16" thickBot="1" x14ac:dyDescent="0.4">
      <c r="A23" s="87"/>
      <c r="B23" s="27" t="s">
        <v>233</v>
      </c>
      <c r="C23" s="24" t="s">
        <v>234</v>
      </c>
    </row>
    <row r="24" spans="1:3" ht="16" thickBot="1" x14ac:dyDescent="0.4">
      <c r="A24" s="85" t="s">
        <v>209</v>
      </c>
      <c r="B24" s="27" t="s">
        <v>235</v>
      </c>
      <c r="C24" s="24" t="s">
        <v>236</v>
      </c>
    </row>
    <row r="25" spans="1:3" ht="31.5" thickBot="1" x14ac:dyDescent="0.4">
      <c r="A25" s="86"/>
      <c r="B25" s="27" t="s">
        <v>237</v>
      </c>
      <c r="C25" s="24" t="s">
        <v>238</v>
      </c>
    </row>
    <row r="26" spans="1:3" ht="16" thickBot="1" x14ac:dyDescent="0.4">
      <c r="A26" s="86"/>
      <c r="B26" s="27" t="s">
        <v>239</v>
      </c>
      <c r="C26" s="24" t="s">
        <v>240</v>
      </c>
    </row>
    <row r="27" spans="1:3" ht="31.5" thickBot="1" x14ac:dyDescent="0.4">
      <c r="A27" s="86"/>
      <c r="B27" s="27" t="s">
        <v>241</v>
      </c>
      <c r="C27" s="24" t="s">
        <v>242</v>
      </c>
    </row>
    <row r="28" spans="1:3" ht="31.5" thickBot="1" x14ac:dyDescent="0.4">
      <c r="A28" s="86"/>
      <c r="B28" s="27" t="s">
        <v>243</v>
      </c>
      <c r="C28" s="24" t="s">
        <v>244</v>
      </c>
    </row>
    <row r="29" spans="1:3" ht="31.5" thickBot="1" x14ac:dyDescent="0.4">
      <c r="A29" s="87"/>
      <c r="B29" s="27" t="s">
        <v>245</v>
      </c>
      <c r="C29" s="24" t="s">
        <v>246</v>
      </c>
    </row>
    <row r="30" spans="1:3" ht="31.5" thickBot="1" x14ac:dyDescent="0.4">
      <c r="A30" s="85" t="s">
        <v>209</v>
      </c>
      <c r="B30" s="27" t="s">
        <v>247</v>
      </c>
      <c r="C30" s="24" t="s">
        <v>248</v>
      </c>
    </row>
    <row r="31" spans="1:3" ht="62.5" thickBot="1" x14ac:dyDescent="0.4">
      <c r="A31" s="86"/>
      <c r="B31" s="27" t="s">
        <v>249</v>
      </c>
      <c r="C31" s="24" t="s">
        <v>250</v>
      </c>
    </row>
    <row r="32" spans="1:3" ht="31.5" thickBot="1" x14ac:dyDescent="0.4">
      <c r="A32" s="86"/>
      <c r="B32" s="27" t="s">
        <v>251</v>
      </c>
      <c r="C32" s="24" t="s">
        <v>252</v>
      </c>
    </row>
    <row r="33" spans="1:3" ht="31.5" thickBot="1" x14ac:dyDescent="0.4">
      <c r="A33" s="86"/>
      <c r="B33" s="27" t="s">
        <v>253</v>
      </c>
      <c r="C33" s="24" t="s">
        <v>254</v>
      </c>
    </row>
    <row r="34" spans="1:3" ht="31.5" thickBot="1" x14ac:dyDescent="0.4">
      <c r="A34" s="86"/>
      <c r="B34" s="25" t="s">
        <v>255</v>
      </c>
      <c r="C34" s="26" t="s">
        <v>256</v>
      </c>
    </row>
    <row r="35" spans="1:3" ht="16" thickBot="1" x14ac:dyDescent="0.4">
      <c r="A35" s="87"/>
      <c r="B35" s="27" t="s">
        <v>257</v>
      </c>
      <c r="C35" s="24" t="s">
        <v>258</v>
      </c>
    </row>
    <row r="36" spans="1:3" ht="16" thickBot="1" x14ac:dyDescent="0.4">
      <c r="A36" s="85" t="s">
        <v>209</v>
      </c>
      <c r="B36" s="27" t="s">
        <v>259</v>
      </c>
      <c r="C36" s="24" t="s">
        <v>260</v>
      </c>
    </row>
    <row r="37" spans="1:3" ht="31.5" thickBot="1" x14ac:dyDescent="0.4">
      <c r="A37" s="86"/>
      <c r="B37" s="27" t="s">
        <v>261</v>
      </c>
      <c r="C37" s="24" t="s">
        <v>262</v>
      </c>
    </row>
    <row r="38" spans="1:3" ht="31.5" thickBot="1" x14ac:dyDescent="0.4">
      <c r="A38" s="86"/>
      <c r="B38" s="27" t="s">
        <v>263</v>
      </c>
      <c r="C38" s="24" t="s">
        <v>264</v>
      </c>
    </row>
    <row r="39" spans="1:3" ht="16" thickBot="1" x14ac:dyDescent="0.4">
      <c r="A39" s="86"/>
      <c r="B39" s="27" t="s">
        <v>265</v>
      </c>
      <c r="C39" s="24" t="s">
        <v>266</v>
      </c>
    </row>
    <row r="40" spans="1:3" ht="16" thickBot="1" x14ac:dyDescent="0.4">
      <c r="A40" s="86"/>
      <c r="B40" s="27" t="s">
        <v>267</v>
      </c>
      <c r="C40" s="24" t="s">
        <v>268</v>
      </c>
    </row>
    <row r="41" spans="1:3" ht="47" thickBot="1" x14ac:dyDescent="0.4">
      <c r="A41" s="87"/>
      <c r="B41" s="27" t="s">
        <v>269</v>
      </c>
      <c r="C41" s="24" t="s">
        <v>270</v>
      </c>
    </row>
    <row r="42" spans="1:3" ht="31.5" thickBot="1" x14ac:dyDescent="0.4">
      <c r="A42" s="85" t="s">
        <v>209</v>
      </c>
      <c r="B42" s="27" t="s">
        <v>271</v>
      </c>
      <c r="C42" s="24" t="s">
        <v>272</v>
      </c>
    </row>
    <row r="43" spans="1:3" ht="47" thickBot="1" x14ac:dyDescent="0.4">
      <c r="A43" s="86"/>
      <c r="B43" s="27" t="s">
        <v>273</v>
      </c>
      <c r="C43" s="24" t="s">
        <v>274</v>
      </c>
    </row>
    <row r="44" spans="1:3" ht="31.5" thickBot="1" x14ac:dyDescent="0.4">
      <c r="A44" s="86"/>
      <c r="B44" s="27" t="s">
        <v>275</v>
      </c>
      <c r="C44" s="24" t="s">
        <v>276</v>
      </c>
    </row>
    <row r="45" spans="1:3" ht="16" thickBot="1" x14ac:dyDescent="0.4">
      <c r="A45" s="86"/>
      <c r="B45" s="27" t="s">
        <v>277</v>
      </c>
      <c r="C45" s="24" t="s">
        <v>278</v>
      </c>
    </row>
    <row r="46" spans="1:3" ht="31.5" thickBot="1" x14ac:dyDescent="0.4">
      <c r="A46" s="86"/>
      <c r="B46" s="27" t="s">
        <v>279</v>
      </c>
      <c r="C46" s="24" t="s">
        <v>280</v>
      </c>
    </row>
    <row r="47" spans="1:3" ht="31.5" thickBot="1" x14ac:dyDescent="0.4">
      <c r="A47" s="87"/>
      <c r="B47" s="27" t="s">
        <v>281</v>
      </c>
      <c r="C47" s="24" t="s">
        <v>282</v>
      </c>
    </row>
    <row r="48" spans="1:3" ht="31.5" thickBot="1" x14ac:dyDescent="0.4">
      <c r="A48" s="85" t="s">
        <v>209</v>
      </c>
      <c r="B48" s="28" t="s">
        <v>283</v>
      </c>
      <c r="C48" s="29" t="s">
        <v>284</v>
      </c>
    </row>
    <row r="49" spans="1:3" ht="31.5" thickBot="1" x14ac:dyDescent="0.4">
      <c r="A49" s="86"/>
      <c r="B49" s="28" t="s">
        <v>285</v>
      </c>
      <c r="C49" s="29" t="s">
        <v>286</v>
      </c>
    </row>
    <row r="50" spans="1:3" ht="31.5" thickBot="1" x14ac:dyDescent="0.4">
      <c r="A50" s="86"/>
      <c r="B50" s="28" t="s">
        <v>287</v>
      </c>
      <c r="C50" s="29" t="s">
        <v>288</v>
      </c>
    </row>
    <row r="51" spans="1:3" ht="31.5" thickBot="1" x14ac:dyDescent="0.4">
      <c r="A51" s="86"/>
      <c r="B51" s="28" t="s">
        <v>289</v>
      </c>
      <c r="C51" s="29" t="s">
        <v>290</v>
      </c>
    </row>
    <row r="52" spans="1:3" ht="16" thickBot="1" x14ac:dyDescent="0.4">
      <c r="A52" s="86"/>
      <c r="B52" s="28" t="s">
        <v>291</v>
      </c>
      <c r="C52" s="29" t="s">
        <v>292</v>
      </c>
    </row>
    <row r="53" spans="1:3" ht="16" thickBot="1" x14ac:dyDescent="0.4">
      <c r="A53" s="87"/>
      <c r="B53" s="28" t="s">
        <v>293</v>
      </c>
      <c r="C53" s="29" t="s">
        <v>294</v>
      </c>
    </row>
    <row r="54" spans="1:3" ht="31.5" thickBot="1" x14ac:dyDescent="0.4">
      <c r="A54" s="85" t="s">
        <v>209</v>
      </c>
      <c r="B54" s="28" t="s">
        <v>295</v>
      </c>
      <c r="C54" s="29" t="s">
        <v>296</v>
      </c>
    </row>
    <row r="55" spans="1:3" ht="31.5" thickBot="1" x14ac:dyDescent="0.4">
      <c r="A55" s="86"/>
      <c r="B55" s="28" t="s">
        <v>297</v>
      </c>
      <c r="C55" s="29" t="s">
        <v>298</v>
      </c>
    </row>
    <row r="56" spans="1:3" ht="16" thickBot="1" x14ac:dyDescent="0.4">
      <c r="A56" s="86"/>
      <c r="B56" s="28" t="s">
        <v>299</v>
      </c>
      <c r="C56" s="29" t="s">
        <v>300</v>
      </c>
    </row>
    <row r="57" spans="1:3" ht="16" thickBot="1" x14ac:dyDescent="0.4">
      <c r="A57" s="86"/>
      <c r="B57" s="28" t="s">
        <v>301</v>
      </c>
      <c r="C57" s="29" t="s">
        <v>302</v>
      </c>
    </row>
    <row r="58" spans="1:3" ht="16" thickBot="1" x14ac:dyDescent="0.4">
      <c r="A58" s="86"/>
      <c r="B58" s="28" t="s">
        <v>303</v>
      </c>
      <c r="C58" s="29" t="s">
        <v>304</v>
      </c>
    </row>
    <row r="59" spans="1:3" ht="31.5" thickBot="1" x14ac:dyDescent="0.4">
      <c r="A59" s="87"/>
      <c r="B59" s="28" t="s">
        <v>305</v>
      </c>
      <c r="C59" s="29" t="s">
        <v>306</v>
      </c>
    </row>
    <row r="60" spans="1:3" ht="31.5" thickBot="1" x14ac:dyDescent="0.4">
      <c r="A60" s="85" t="s">
        <v>209</v>
      </c>
      <c r="B60" s="27" t="s">
        <v>307</v>
      </c>
      <c r="C60" s="24" t="s">
        <v>308</v>
      </c>
    </row>
    <row r="61" spans="1:3" ht="31.5" thickBot="1" x14ac:dyDescent="0.4">
      <c r="A61" s="86"/>
      <c r="B61" s="27" t="s">
        <v>309</v>
      </c>
      <c r="C61" s="24" t="s">
        <v>310</v>
      </c>
    </row>
    <row r="62" spans="1:3" ht="47" thickBot="1" x14ac:dyDescent="0.4">
      <c r="A62" s="86"/>
      <c r="B62" s="27" t="s">
        <v>311</v>
      </c>
      <c r="C62" s="24" t="s">
        <v>312</v>
      </c>
    </row>
    <row r="63" spans="1:3" ht="31.5" thickBot="1" x14ac:dyDescent="0.4">
      <c r="A63" s="86"/>
      <c r="B63" s="27" t="s">
        <v>313</v>
      </c>
      <c r="C63" s="24" t="s">
        <v>314</v>
      </c>
    </row>
    <row r="64" spans="1:3" ht="31.5" thickBot="1" x14ac:dyDescent="0.4">
      <c r="A64" s="86"/>
      <c r="B64" s="27" t="s">
        <v>315</v>
      </c>
      <c r="C64" s="24" t="s">
        <v>316</v>
      </c>
    </row>
    <row r="65" spans="1:4" ht="16" thickBot="1" x14ac:dyDescent="0.4">
      <c r="A65" s="87"/>
      <c r="B65" s="27" t="s">
        <v>317</v>
      </c>
      <c r="C65" s="24" t="s">
        <v>318</v>
      </c>
    </row>
    <row r="66" spans="1:4" ht="62.5" thickBot="1" x14ac:dyDescent="0.4">
      <c r="A66" s="30"/>
      <c r="B66" s="27" t="s">
        <v>319</v>
      </c>
      <c r="C66" s="24" t="s">
        <v>320</v>
      </c>
    </row>
    <row r="67" spans="1:4" ht="21.5" thickBot="1" x14ac:dyDescent="0.4">
      <c r="A67" s="71" t="s">
        <v>321</v>
      </c>
      <c r="B67" s="71"/>
      <c r="C67" s="71"/>
    </row>
    <row r="68" spans="1:4" ht="31.5" thickBot="1" x14ac:dyDescent="0.4">
      <c r="A68" s="88" t="s">
        <v>347</v>
      </c>
      <c r="B68" s="25" t="s">
        <v>322</v>
      </c>
      <c r="C68" s="24" t="s">
        <v>323</v>
      </c>
      <c r="D68" s="31"/>
    </row>
    <row r="69" spans="1:4" ht="47" thickBot="1" x14ac:dyDescent="0.4">
      <c r="A69" s="89"/>
      <c r="B69" s="27" t="s">
        <v>324</v>
      </c>
      <c r="C69" s="24" t="s">
        <v>325</v>
      </c>
      <c r="D69" s="31"/>
    </row>
    <row r="70" spans="1:4" ht="47" thickBot="1" x14ac:dyDescent="0.4">
      <c r="A70" s="89"/>
      <c r="B70" s="27" t="s">
        <v>326</v>
      </c>
      <c r="C70" s="24" t="s">
        <v>327</v>
      </c>
      <c r="D70" s="31"/>
    </row>
    <row r="71" spans="1:4" ht="31.5" thickBot="1" x14ac:dyDescent="0.4">
      <c r="A71" s="89"/>
      <c r="B71" s="27" t="s">
        <v>328</v>
      </c>
      <c r="C71" s="24" t="s">
        <v>329</v>
      </c>
      <c r="D71" s="31"/>
    </row>
    <row r="72" spans="1:4" ht="16" thickBot="1" x14ac:dyDescent="0.4">
      <c r="A72" s="89"/>
      <c r="B72" s="27" t="s">
        <v>330</v>
      </c>
      <c r="C72" s="24" t="s">
        <v>331</v>
      </c>
      <c r="D72" s="31"/>
    </row>
    <row r="73" spans="1:4" ht="16" thickBot="1" x14ac:dyDescent="0.4">
      <c r="A73" s="89"/>
      <c r="B73" s="27" t="s">
        <v>332</v>
      </c>
      <c r="C73" s="24" t="s">
        <v>333</v>
      </c>
      <c r="D73" s="31"/>
    </row>
    <row r="74" spans="1:4" ht="31.5" thickBot="1" x14ac:dyDescent="0.4">
      <c r="A74" s="90"/>
      <c r="B74" s="27" t="s">
        <v>334</v>
      </c>
      <c r="C74" s="24" t="s">
        <v>335</v>
      </c>
      <c r="D74" s="31"/>
    </row>
    <row r="75" spans="1:4" ht="31.5" thickBot="1" x14ac:dyDescent="0.4">
      <c r="A75" s="88" t="s">
        <v>348</v>
      </c>
      <c r="B75" s="27" t="s">
        <v>336</v>
      </c>
      <c r="C75" s="24" t="s">
        <v>337</v>
      </c>
      <c r="D75" s="31"/>
    </row>
    <row r="76" spans="1:4" ht="16" thickBot="1" x14ac:dyDescent="0.4">
      <c r="A76" s="89"/>
      <c r="B76" s="27" t="s">
        <v>338</v>
      </c>
      <c r="C76" s="24" t="s">
        <v>339</v>
      </c>
      <c r="D76" s="31"/>
    </row>
    <row r="77" spans="1:4" ht="16" thickBot="1" x14ac:dyDescent="0.4">
      <c r="A77" s="89"/>
      <c r="B77" s="27" t="s">
        <v>340</v>
      </c>
      <c r="C77" s="24" t="s">
        <v>341</v>
      </c>
      <c r="D77" s="31"/>
    </row>
    <row r="78" spans="1:4" ht="16" thickBot="1" x14ac:dyDescent="0.4">
      <c r="A78" s="90"/>
      <c r="B78" s="27" t="s">
        <v>342</v>
      </c>
      <c r="C78" s="24" t="s">
        <v>343</v>
      </c>
      <c r="D78" s="31"/>
    </row>
    <row r="79" spans="1:4" ht="16" customHeight="1" thickBot="1" x14ac:dyDescent="0.4">
      <c r="A79" s="88" t="s">
        <v>349</v>
      </c>
      <c r="B79" s="27" t="s">
        <v>344</v>
      </c>
      <c r="C79" s="24" t="s">
        <v>345</v>
      </c>
      <c r="D79" s="31"/>
    </row>
    <row r="80" spans="1:4" ht="16" thickBot="1" x14ac:dyDescent="0.4">
      <c r="A80" s="90"/>
      <c r="B80" s="27" t="s">
        <v>346</v>
      </c>
      <c r="C80" s="24" t="s">
        <v>228</v>
      </c>
      <c r="D80" s="31"/>
    </row>
  </sheetData>
  <mergeCells count="14">
    <mergeCell ref="A68:A74"/>
    <mergeCell ref="A75:A78"/>
    <mergeCell ref="A79:A80"/>
    <mergeCell ref="A24:A29"/>
    <mergeCell ref="A30:A35"/>
    <mergeCell ref="A36:A41"/>
    <mergeCell ref="A42:A47"/>
    <mergeCell ref="A48:A53"/>
    <mergeCell ref="A54:A59"/>
    <mergeCell ref="A18:A23"/>
    <mergeCell ref="A4:A7"/>
    <mergeCell ref="A8:A11"/>
    <mergeCell ref="A12:A17"/>
    <mergeCell ref="A60:A6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C8A0C-FD3D-499B-8C67-C849D46A1A26}">
  <dimension ref="A1:F3"/>
  <sheetViews>
    <sheetView workbookViewId="0">
      <selection activeCell="A2" sqref="A2:F2"/>
    </sheetView>
  </sheetViews>
  <sheetFormatPr defaultRowHeight="14.5" x14ac:dyDescent="0.35"/>
  <cols>
    <col min="1" max="1" width="27.26953125" customWidth="1"/>
    <col min="2" max="2" width="39.453125" customWidth="1"/>
    <col min="3" max="3" width="16.36328125" customWidth="1"/>
    <col min="4" max="4" width="46.453125" style="12" customWidth="1"/>
    <col min="5" max="5" width="20.6328125" customWidth="1"/>
  </cols>
  <sheetData>
    <row r="1" spans="1:6" ht="71.5" customHeight="1" x14ac:dyDescent="0.35">
      <c r="A1" s="76" t="s">
        <v>124</v>
      </c>
      <c r="B1" s="76"/>
      <c r="C1" s="76"/>
      <c r="D1" s="77"/>
      <c r="E1" s="76"/>
    </row>
    <row r="2" spans="1:6" ht="28.5" customHeight="1" x14ac:dyDescent="0.35">
      <c r="A2" s="54" t="s">
        <v>125</v>
      </c>
      <c r="B2" s="54" t="s">
        <v>126</v>
      </c>
      <c r="C2" s="54" t="s">
        <v>159</v>
      </c>
      <c r="D2" s="54" t="s">
        <v>127</v>
      </c>
      <c r="E2" s="54" t="s">
        <v>128</v>
      </c>
      <c r="F2" s="54" t="s">
        <v>144</v>
      </c>
    </row>
    <row r="3" spans="1:6" ht="29" x14ac:dyDescent="0.35">
      <c r="A3" s="5" t="s">
        <v>20</v>
      </c>
      <c r="B3" s="5" t="s">
        <v>158</v>
      </c>
      <c r="C3" s="5" t="str">
        <f>Assets!G4</f>
        <v>High</v>
      </c>
      <c r="D3" s="13" t="str">
        <f>'Vulnerabilities '!B83</f>
        <v>Collection - The adversary is trying to gather data of interest to their goal.</v>
      </c>
      <c r="E3" s="5" t="e">
        <f>'Vulnerabilities '!#REF!</f>
        <v>#REF!</v>
      </c>
      <c r="F3" s="5">
        <v>3</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D307F-F76C-4BC5-9F24-CCF193254155}">
  <dimension ref="A1:D16"/>
  <sheetViews>
    <sheetView workbookViewId="0">
      <selection activeCell="H12" sqref="H12"/>
    </sheetView>
  </sheetViews>
  <sheetFormatPr defaultRowHeight="14.5" x14ac:dyDescent="0.35"/>
  <cols>
    <col min="1" max="1" width="13.54296875" customWidth="1"/>
    <col min="2" max="2" width="60.1796875" customWidth="1"/>
    <col min="3" max="3" width="53.36328125" customWidth="1"/>
    <col min="4" max="4" width="29.7265625" customWidth="1"/>
  </cols>
  <sheetData>
    <row r="1" spans="1:4" ht="80" customHeight="1" x14ac:dyDescent="0.35">
      <c r="A1" s="53" t="s">
        <v>129</v>
      </c>
      <c r="B1" s="53"/>
      <c r="C1" s="53"/>
      <c r="D1" s="53"/>
    </row>
    <row r="2" spans="1:4" x14ac:dyDescent="0.35">
      <c r="A2" s="54" t="s">
        <v>68</v>
      </c>
      <c r="B2" s="54" t="s">
        <v>127</v>
      </c>
      <c r="C2" s="54" t="s">
        <v>145</v>
      </c>
      <c r="D2" s="54" t="s">
        <v>351</v>
      </c>
    </row>
    <row r="3" spans="1:4" ht="29" x14ac:dyDescent="0.35">
      <c r="A3" s="46" t="s">
        <v>430</v>
      </c>
      <c r="B3" s="45" t="s">
        <v>431</v>
      </c>
      <c r="C3" s="34" t="s">
        <v>263</v>
      </c>
      <c r="D3" s="35"/>
    </row>
    <row r="4" spans="1:4" ht="29" x14ac:dyDescent="0.35">
      <c r="A4" s="46" t="s">
        <v>516</v>
      </c>
      <c r="B4" s="45" t="s">
        <v>431</v>
      </c>
      <c r="C4" s="34" t="s">
        <v>267</v>
      </c>
      <c r="D4" s="35"/>
    </row>
    <row r="5" spans="1:4" x14ac:dyDescent="0.35">
      <c r="A5" s="33"/>
      <c r="B5" s="36"/>
      <c r="C5" s="34"/>
      <c r="D5" s="35"/>
    </row>
    <row r="6" spans="1:4" x14ac:dyDescent="0.35">
      <c r="A6" s="33"/>
      <c r="B6" s="36"/>
      <c r="C6" s="34"/>
      <c r="D6" s="35"/>
    </row>
    <row r="7" spans="1:4" x14ac:dyDescent="0.35">
      <c r="A7" s="33"/>
      <c r="B7" s="36"/>
      <c r="C7" s="34"/>
      <c r="D7" s="35"/>
    </row>
    <row r="8" spans="1:4" x14ac:dyDescent="0.35">
      <c r="A8" s="33"/>
      <c r="B8" s="36"/>
      <c r="C8" s="34"/>
      <c r="D8" s="35"/>
    </row>
    <row r="9" spans="1:4" x14ac:dyDescent="0.35">
      <c r="A9" s="33"/>
      <c r="B9" s="36"/>
      <c r="C9" s="34"/>
      <c r="D9" s="35"/>
    </row>
    <row r="10" spans="1:4" x14ac:dyDescent="0.35">
      <c r="A10" s="33"/>
      <c r="B10" s="36"/>
      <c r="C10" s="34"/>
      <c r="D10" s="35"/>
    </row>
    <row r="11" spans="1:4" x14ac:dyDescent="0.35">
      <c r="A11" s="33"/>
      <c r="B11" s="36"/>
      <c r="C11" s="34"/>
      <c r="D11" s="35"/>
    </row>
    <row r="12" spans="1:4" x14ac:dyDescent="0.35">
      <c r="A12" s="33"/>
      <c r="B12" s="36"/>
      <c r="C12" s="34"/>
      <c r="D12" s="35"/>
    </row>
    <row r="13" spans="1:4" x14ac:dyDescent="0.35">
      <c r="A13" s="33"/>
      <c r="B13" s="36"/>
      <c r="C13" s="34"/>
      <c r="D13" s="35"/>
    </row>
    <row r="14" spans="1:4" x14ac:dyDescent="0.35">
      <c r="A14" s="33"/>
      <c r="B14" s="36"/>
      <c r="C14" s="34"/>
      <c r="D14" s="35"/>
    </row>
    <row r="15" spans="1:4" x14ac:dyDescent="0.35">
      <c r="A15" s="33"/>
      <c r="B15" s="36"/>
      <c r="C15" s="34"/>
      <c r="D15" s="35"/>
    </row>
    <row r="16" spans="1:4" x14ac:dyDescent="0.35">
      <c r="A16" s="33"/>
      <c r="B16" s="36"/>
      <c r="C16" s="34"/>
      <c r="D16" s="35"/>
    </row>
  </sheetData>
  <phoneticPr fontId="6" type="noConversion"/>
  <hyperlinks>
    <hyperlink ref="A3" r:id="rId1" display="https://attack.mitre.org/tactics/TA0043" xr:uid="{B18B9856-9FEB-4485-9286-FC52890C063F}"/>
    <hyperlink ref="A4" r:id="rId2" display="https://attack.mitre.org/tactics/TA0043" xr:uid="{678A9AA7-2E1E-4A03-8BD6-9C831948EAE0}"/>
  </hyperlinks>
  <pageMargins left="0.7" right="0.7" top="0.75" bottom="0.75" header="0.3" footer="0.3"/>
  <drawing r:id="rId3"/>
  <extLst>
    <ext xmlns:x14="http://schemas.microsoft.com/office/spreadsheetml/2009/9/main" uri="{CCE6A557-97BC-4b89-ADB6-D9C93CAAB3DF}">
      <x14:dataValidations xmlns:xm="http://schemas.microsoft.com/office/excel/2006/main" count="1">
        <x14:dataValidation type="list" allowBlank="1" showInputMessage="1" showErrorMessage="1" prompt="Select Threat" xr:uid="{D32C24BD-E090-44BD-872B-3639D8998972}">
          <x14:formula1>
            <xm:f>'Threats Option 2'!$B$4:$B$66</xm:f>
          </x14:formula1>
          <xm:sqref>C3:C16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B8342-64D3-4676-ABF9-A308978F7D23}">
  <dimension ref="A1:Z29"/>
  <sheetViews>
    <sheetView tabSelected="1" zoomScale="69" workbookViewId="0">
      <selection activeCell="H36" sqref="H36"/>
    </sheetView>
  </sheetViews>
  <sheetFormatPr defaultRowHeight="14.5" x14ac:dyDescent="0.35"/>
  <cols>
    <col min="2" max="2" width="28.90625" customWidth="1"/>
    <col min="3" max="4" width="28.6328125" customWidth="1"/>
    <col min="5" max="5" width="16.36328125" customWidth="1"/>
    <col min="6" max="6" width="19.54296875" customWidth="1"/>
    <col min="7" max="7" width="18.26953125" customWidth="1"/>
    <col min="8" max="8" width="33.26953125" customWidth="1"/>
    <col min="9" max="9" width="27.81640625" customWidth="1"/>
    <col min="10" max="10" width="17" customWidth="1"/>
    <col min="11" max="11" width="27.36328125" customWidth="1"/>
    <col min="12" max="12" width="27.81640625" customWidth="1"/>
    <col min="13" max="13" width="33.1796875" customWidth="1"/>
    <col min="14" max="14" width="27.81640625" customWidth="1"/>
    <col min="15" max="15" width="22.81640625" customWidth="1"/>
    <col min="17" max="17" width="17.7265625" customWidth="1"/>
    <col min="18" max="19" width="12" customWidth="1"/>
    <col min="20" max="20" width="59" customWidth="1"/>
    <col min="21" max="21" width="12.36328125" customWidth="1"/>
    <col min="22" max="22" width="11.08984375" customWidth="1"/>
    <col min="23" max="23" width="31.36328125" customWidth="1"/>
    <col min="24" max="24" width="15.7265625" customWidth="1"/>
    <col min="25" max="25" width="22.08984375" customWidth="1"/>
    <col min="26" max="26" width="16.6328125" customWidth="1"/>
  </cols>
  <sheetData>
    <row r="1" spans="1:26" ht="72" x14ac:dyDescent="0.8">
      <c r="A1" s="83" t="s">
        <v>130</v>
      </c>
      <c r="B1" s="84"/>
      <c r="C1" s="84"/>
      <c r="D1" s="84"/>
      <c r="E1" s="84"/>
      <c r="F1" s="84"/>
      <c r="G1" s="84"/>
      <c r="H1" s="84"/>
      <c r="I1" s="84"/>
      <c r="J1" s="84"/>
      <c r="K1" s="84"/>
      <c r="L1" s="20"/>
      <c r="M1" s="20"/>
      <c r="N1" s="20"/>
      <c r="O1" s="20"/>
      <c r="P1" s="20"/>
      <c r="Q1" s="20"/>
    </row>
    <row r="2" spans="1:26" ht="36" customHeight="1" x14ac:dyDescent="0.35">
      <c r="A2" s="72" t="s">
        <v>517</v>
      </c>
      <c r="B2" s="72"/>
      <c r="C2" s="72"/>
      <c r="D2" s="72"/>
      <c r="E2" s="72"/>
      <c r="F2" s="72"/>
      <c r="G2" s="72"/>
      <c r="H2" s="92" t="s">
        <v>522</v>
      </c>
      <c r="I2" s="92"/>
      <c r="J2" s="92"/>
      <c r="K2" s="92"/>
      <c r="L2" s="92"/>
      <c r="M2" s="92"/>
      <c r="N2" s="92"/>
      <c r="O2" s="93" t="s">
        <v>140</v>
      </c>
      <c r="P2" s="93"/>
      <c r="Q2" s="93"/>
      <c r="R2" s="93"/>
      <c r="S2" s="93"/>
      <c r="T2" s="94" t="s">
        <v>523</v>
      </c>
      <c r="U2" s="94"/>
      <c r="V2" s="94"/>
      <c r="W2" s="95" t="s">
        <v>524</v>
      </c>
      <c r="X2" s="95"/>
      <c r="Y2" s="91" t="s">
        <v>525</v>
      </c>
      <c r="Z2" s="91"/>
    </row>
    <row r="3" spans="1:26" x14ac:dyDescent="0.35">
      <c r="A3" s="54" t="s">
        <v>131</v>
      </c>
      <c r="B3" s="54" t="s">
        <v>132</v>
      </c>
      <c r="C3" s="54" t="s">
        <v>133</v>
      </c>
      <c r="D3" s="54" t="s">
        <v>157</v>
      </c>
      <c r="E3" s="54" t="s">
        <v>134</v>
      </c>
      <c r="F3" s="54" t="s">
        <v>138</v>
      </c>
      <c r="G3" s="54" t="s">
        <v>139</v>
      </c>
      <c r="H3" s="78" t="s">
        <v>135</v>
      </c>
      <c r="I3" s="78" t="s">
        <v>137</v>
      </c>
      <c r="J3" s="78" t="s">
        <v>518</v>
      </c>
      <c r="K3" s="78" t="s">
        <v>526</v>
      </c>
      <c r="L3" s="78" t="s">
        <v>520</v>
      </c>
      <c r="M3" s="78" t="s">
        <v>527</v>
      </c>
      <c r="N3" s="78" t="s">
        <v>521</v>
      </c>
      <c r="O3" s="79" t="s">
        <v>141</v>
      </c>
      <c r="P3" s="79" t="s">
        <v>125</v>
      </c>
      <c r="Q3" s="79" t="s">
        <v>140</v>
      </c>
      <c r="R3" s="79" t="s">
        <v>143</v>
      </c>
      <c r="S3" s="79" t="s">
        <v>151</v>
      </c>
      <c r="T3" s="80" t="s">
        <v>152</v>
      </c>
      <c r="U3" s="80" t="s">
        <v>181</v>
      </c>
      <c r="V3" s="80" t="s">
        <v>144</v>
      </c>
      <c r="W3" s="81" t="s">
        <v>145</v>
      </c>
      <c r="X3" s="81" t="s">
        <v>146</v>
      </c>
      <c r="Y3" s="82" t="s">
        <v>147</v>
      </c>
      <c r="Z3" s="82" t="s">
        <v>182</v>
      </c>
    </row>
    <row r="4" spans="1:26" s="3" customFormat="1" ht="43.5" x14ac:dyDescent="0.35">
      <c r="A4" s="8" t="s">
        <v>142</v>
      </c>
      <c r="B4" s="8" t="s">
        <v>184</v>
      </c>
      <c r="C4" s="8" t="s">
        <v>148</v>
      </c>
      <c r="D4" s="8" t="s">
        <v>48</v>
      </c>
      <c r="E4" s="8" t="s">
        <v>149</v>
      </c>
      <c r="F4" s="21">
        <v>10000000</v>
      </c>
      <c r="G4" s="8">
        <v>9.5000000000000001E-2</v>
      </c>
      <c r="H4" s="8" t="s">
        <v>136</v>
      </c>
      <c r="I4" s="22" t="s">
        <v>183</v>
      </c>
      <c r="J4" s="13" t="s">
        <v>519</v>
      </c>
      <c r="K4" s="48">
        <v>9000000</v>
      </c>
      <c r="L4" s="48">
        <v>1000000</v>
      </c>
      <c r="M4" s="49">
        <v>0</v>
      </c>
      <c r="N4" s="13">
        <v>9.5000000000000001E-2</v>
      </c>
      <c r="O4" s="8" t="s">
        <v>6</v>
      </c>
      <c r="P4" s="8" t="s">
        <v>20</v>
      </c>
      <c r="Q4" s="8" t="s">
        <v>23</v>
      </c>
      <c r="R4" s="5">
        <v>3</v>
      </c>
      <c r="S4" s="5" t="s">
        <v>173</v>
      </c>
      <c r="T4" s="22" t="s">
        <v>174</v>
      </c>
      <c r="U4" s="13">
        <v>1.8</v>
      </c>
      <c r="V4" s="23">
        <f>R4*U4</f>
        <v>5.4</v>
      </c>
      <c r="W4" s="8" t="s">
        <v>180</v>
      </c>
      <c r="X4" s="5">
        <v>5</v>
      </c>
      <c r="Y4" s="5" t="s">
        <v>156</v>
      </c>
      <c r="Z4" s="5">
        <f>V4*X4/3</f>
        <v>9</v>
      </c>
    </row>
    <row r="5" spans="1:26" x14ac:dyDescent="0.35">
      <c r="A5" s="8" t="s">
        <v>187</v>
      </c>
      <c r="B5" s="9" t="s">
        <v>185</v>
      </c>
      <c r="C5" s="9"/>
      <c r="D5" s="8"/>
      <c r="E5" s="9"/>
      <c r="F5" s="9"/>
      <c r="G5" s="9"/>
      <c r="H5" s="9"/>
      <c r="I5" s="9"/>
      <c r="J5" s="9"/>
      <c r="K5" s="9"/>
      <c r="L5" s="9"/>
      <c r="M5" s="9"/>
      <c r="N5" s="9"/>
      <c r="O5" s="9"/>
      <c r="P5" s="9"/>
      <c r="Q5" s="9"/>
      <c r="R5" s="9"/>
      <c r="S5" s="9"/>
      <c r="T5" s="9"/>
      <c r="U5" s="9"/>
      <c r="V5" s="9"/>
      <c r="W5" s="9"/>
      <c r="X5" s="9"/>
      <c r="Y5" s="9"/>
      <c r="Z5" s="9"/>
    </row>
    <row r="6" spans="1:26" x14ac:dyDescent="0.35">
      <c r="A6" s="8" t="s">
        <v>188</v>
      </c>
      <c r="B6" s="9" t="s">
        <v>186</v>
      </c>
      <c r="C6" s="9"/>
      <c r="D6" s="8"/>
      <c r="E6" s="9"/>
      <c r="F6" s="9"/>
      <c r="G6" s="9"/>
      <c r="H6" s="9"/>
      <c r="I6" s="9"/>
      <c r="J6" s="9"/>
      <c r="K6" s="9"/>
      <c r="L6" s="9"/>
      <c r="M6" s="9"/>
      <c r="N6" s="9"/>
      <c r="O6" s="9"/>
      <c r="P6" s="9"/>
      <c r="Q6" s="9"/>
      <c r="R6" s="9"/>
      <c r="S6" s="9"/>
      <c r="T6" s="9"/>
      <c r="U6" s="9"/>
      <c r="V6" s="9"/>
      <c r="W6" s="9"/>
      <c r="X6" s="9"/>
      <c r="Y6" s="9"/>
      <c r="Z6" s="9"/>
    </row>
    <row r="7" spans="1:26" x14ac:dyDescent="0.35">
      <c r="A7" s="9"/>
      <c r="B7" s="9"/>
      <c r="C7" s="9"/>
      <c r="D7" s="8"/>
      <c r="E7" s="9"/>
      <c r="F7" s="9"/>
      <c r="G7" s="9"/>
      <c r="H7" s="9"/>
      <c r="I7" s="9"/>
      <c r="J7" s="9"/>
      <c r="K7" s="9"/>
      <c r="L7" s="9"/>
      <c r="M7" s="9"/>
      <c r="N7" s="9"/>
      <c r="O7" s="9"/>
      <c r="P7" s="9"/>
      <c r="Q7" s="9"/>
      <c r="R7" s="9"/>
      <c r="S7" s="9"/>
      <c r="T7" s="9"/>
      <c r="U7" s="9"/>
      <c r="V7" s="9"/>
      <c r="W7" s="9"/>
      <c r="X7" s="9"/>
      <c r="Y7" s="9"/>
      <c r="Z7" s="9"/>
    </row>
    <row r="8" spans="1:26" x14ac:dyDescent="0.35">
      <c r="A8" s="9"/>
      <c r="B8" s="9"/>
      <c r="C8" s="9"/>
      <c r="D8" s="8"/>
      <c r="E8" s="9"/>
      <c r="F8" s="9"/>
      <c r="G8" s="9"/>
      <c r="H8" s="9"/>
      <c r="I8" s="9"/>
      <c r="J8" s="9"/>
      <c r="K8" s="9"/>
      <c r="L8" s="9"/>
      <c r="M8" s="9"/>
      <c r="N8" s="9"/>
      <c r="O8" s="9"/>
      <c r="P8" s="9"/>
      <c r="Q8" s="9"/>
      <c r="R8" s="9"/>
      <c r="S8" s="9"/>
      <c r="T8" s="9"/>
      <c r="U8" s="9"/>
      <c r="V8" s="9"/>
      <c r="W8" s="9"/>
      <c r="X8" s="9"/>
      <c r="Y8" s="9"/>
      <c r="Z8" s="9"/>
    </row>
    <row r="9" spans="1:26" x14ac:dyDescent="0.35">
      <c r="A9" s="9"/>
      <c r="B9" s="9"/>
      <c r="C9" s="9"/>
      <c r="D9" s="8"/>
      <c r="E9" s="9"/>
      <c r="F9" s="9"/>
      <c r="G9" s="9"/>
      <c r="H9" s="9"/>
      <c r="I9" s="9"/>
      <c r="J9" s="9"/>
      <c r="K9" s="9"/>
      <c r="L9" s="9"/>
      <c r="M9" s="9"/>
      <c r="N9" s="9"/>
      <c r="O9" s="9"/>
      <c r="P9" s="9"/>
      <c r="Q9" s="9"/>
      <c r="R9" s="9"/>
      <c r="S9" s="9"/>
      <c r="T9" s="9"/>
      <c r="U9" s="9"/>
      <c r="V9" s="9"/>
      <c r="W9" s="9"/>
      <c r="X9" s="9"/>
      <c r="Y9" s="9"/>
      <c r="Z9" s="9"/>
    </row>
    <row r="10" spans="1:26" x14ac:dyDescent="0.35">
      <c r="A10" s="9"/>
      <c r="B10" s="9"/>
      <c r="C10" s="9"/>
      <c r="D10" s="8"/>
      <c r="E10" s="9"/>
      <c r="F10" s="9"/>
      <c r="G10" s="9"/>
      <c r="H10" s="9"/>
      <c r="I10" s="9"/>
      <c r="J10" s="9"/>
      <c r="K10" s="9"/>
      <c r="L10" s="9"/>
      <c r="M10" s="9"/>
      <c r="N10" s="9"/>
      <c r="O10" s="9"/>
      <c r="P10" s="9"/>
      <c r="Q10" s="9"/>
      <c r="R10" s="9"/>
      <c r="S10" s="9"/>
      <c r="T10" s="9"/>
      <c r="U10" s="9"/>
      <c r="V10" s="9"/>
      <c r="W10" s="9"/>
      <c r="X10" s="9"/>
      <c r="Y10" s="9"/>
      <c r="Z10" s="9"/>
    </row>
    <row r="11" spans="1:26" x14ac:dyDescent="0.35">
      <c r="A11" s="9"/>
      <c r="B11" s="9"/>
      <c r="C11" s="9"/>
      <c r="D11" s="8"/>
      <c r="E11" s="9"/>
      <c r="F11" s="9"/>
      <c r="G11" s="9"/>
      <c r="H11" s="9"/>
      <c r="I11" s="9"/>
      <c r="J11" s="9"/>
      <c r="K11" s="9"/>
      <c r="L11" s="9"/>
      <c r="M11" s="9"/>
      <c r="N11" s="9"/>
      <c r="O11" s="9"/>
      <c r="P11" s="9"/>
      <c r="Q11" s="9"/>
      <c r="R11" s="9"/>
      <c r="S11" s="9"/>
      <c r="T11" s="9"/>
      <c r="U11" s="9"/>
      <c r="V11" s="9"/>
      <c r="W11" s="9"/>
      <c r="X11" s="9"/>
      <c r="Y11" s="9"/>
      <c r="Z11" s="9"/>
    </row>
    <row r="12" spans="1:26" x14ac:dyDescent="0.35">
      <c r="A12" s="9"/>
      <c r="B12" s="9"/>
      <c r="C12" s="9"/>
      <c r="D12" s="8"/>
      <c r="E12" s="9"/>
      <c r="F12" s="9"/>
      <c r="G12" s="9" t="s">
        <v>528</v>
      </c>
      <c r="H12" s="9"/>
      <c r="I12" s="9"/>
      <c r="J12" s="9"/>
      <c r="K12" s="9"/>
      <c r="L12" s="9"/>
      <c r="M12" s="9"/>
      <c r="N12" s="9"/>
      <c r="O12" s="9"/>
      <c r="P12" s="9"/>
      <c r="Q12" s="9"/>
      <c r="R12" s="9"/>
      <c r="S12" s="9"/>
      <c r="T12" s="9"/>
      <c r="U12" s="9"/>
      <c r="V12" s="9"/>
      <c r="W12" s="9"/>
      <c r="X12" s="9"/>
      <c r="Y12" s="9"/>
      <c r="Z12" s="9"/>
    </row>
    <row r="13" spans="1:26" x14ac:dyDescent="0.35">
      <c r="A13" s="9"/>
      <c r="B13" s="9"/>
      <c r="C13" s="9"/>
      <c r="D13" s="8"/>
      <c r="E13" s="9"/>
      <c r="F13" s="9"/>
      <c r="G13" s="9"/>
      <c r="H13" s="9"/>
      <c r="I13" s="9"/>
      <c r="J13" s="9"/>
      <c r="K13" s="9"/>
      <c r="L13" s="9"/>
      <c r="M13" s="9"/>
      <c r="N13" s="9"/>
      <c r="O13" s="9"/>
      <c r="P13" s="9"/>
      <c r="Q13" s="9"/>
      <c r="R13" s="9"/>
      <c r="S13" s="9"/>
      <c r="T13" s="9"/>
      <c r="U13" s="9"/>
      <c r="V13" s="9"/>
      <c r="W13" s="9"/>
      <c r="X13" s="9"/>
      <c r="Y13" s="9"/>
      <c r="Z13" s="9"/>
    </row>
    <row r="14" spans="1:26" x14ac:dyDescent="0.35">
      <c r="A14" s="9"/>
      <c r="B14" s="9"/>
      <c r="C14" s="9"/>
      <c r="D14" s="8"/>
      <c r="E14" s="9"/>
      <c r="F14" s="9"/>
      <c r="G14" s="9"/>
      <c r="H14" s="9"/>
      <c r="I14" s="9"/>
      <c r="J14" s="9"/>
      <c r="K14" s="9"/>
      <c r="L14" s="9"/>
      <c r="M14" s="9"/>
      <c r="N14" s="9"/>
      <c r="O14" s="9"/>
      <c r="P14" s="9"/>
      <c r="Q14" s="9"/>
      <c r="R14" s="9"/>
      <c r="S14" s="9"/>
      <c r="T14" s="9"/>
      <c r="U14" s="9"/>
      <c r="V14" s="9"/>
      <c r="W14" s="9"/>
      <c r="X14" s="9"/>
      <c r="Y14" s="9"/>
      <c r="Z14" s="9"/>
    </row>
    <row r="15" spans="1:26" x14ac:dyDescent="0.35">
      <c r="A15" s="9"/>
      <c r="B15" s="9"/>
      <c r="C15" s="9"/>
      <c r="D15" s="8"/>
      <c r="E15" s="9"/>
      <c r="F15" s="9"/>
      <c r="G15" s="9"/>
      <c r="H15" s="9"/>
      <c r="I15" s="9"/>
      <c r="J15" s="9"/>
      <c r="K15" s="9"/>
      <c r="L15" s="9"/>
      <c r="M15" s="9"/>
      <c r="N15" s="9"/>
      <c r="O15" s="9"/>
      <c r="P15" s="9"/>
      <c r="Q15" s="9"/>
      <c r="R15" s="9"/>
      <c r="S15" s="9"/>
      <c r="T15" s="9"/>
      <c r="U15" s="9"/>
      <c r="V15" s="9"/>
      <c r="W15" s="9"/>
      <c r="X15" s="9"/>
      <c r="Y15" s="9"/>
      <c r="Z15" s="9"/>
    </row>
    <row r="16" spans="1:26" x14ac:dyDescent="0.35">
      <c r="A16" s="9"/>
      <c r="B16" s="9"/>
      <c r="C16" s="9"/>
      <c r="D16" s="8"/>
      <c r="E16" s="9"/>
      <c r="F16" s="9"/>
      <c r="G16" s="9"/>
      <c r="H16" s="9"/>
      <c r="I16" s="9"/>
      <c r="J16" s="9"/>
      <c r="K16" s="9"/>
      <c r="L16" s="9"/>
      <c r="M16" s="9"/>
      <c r="N16" s="9"/>
      <c r="O16" s="9"/>
      <c r="P16" s="9"/>
      <c r="Q16" s="9"/>
      <c r="R16" s="9"/>
      <c r="S16" s="9"/>
      <c r="T16" s="9"/>
      <c r="U16" s="9"/>
      <c r="V16" s="9"/>
      <c r="W16" s="9"/>
      <c r="X16" s="9"/>
      <c r="Y16" s="9"/>
      <c r="Z16" s="9"/>
    </row>
    <row r="17" spans="1:26" x14ac:dyDescent="0.35">
      <c r="A17" s="9"/>
      <c r="B17" s="9"/>
      <c r="C17" s="9"/>
      <c r="D17" s="8"/>
      <c r="E17" s="9"/>
      <c r="F17" s="9"/>
      <c r="G17" s="9"/>
      <c r="H17" s="9"/>
      <c r="I17" s="9"/>
      <c r="J17" s="9"/>
      <c r="K17" s="9"/>
      <c r="L17" s="9"/>
      <c r="M17" s="9"/>
      <c r="N17" s="9"/>
      <c r="O17" s="9"/>
      <c r="P17" s="9"/>
      <c r="Q17" s="9"/>
      <c r="R17" s="9"/>
      <c r="S17" s="9"/>
      <c r="T17" s="9"/>
      <c r="U17" s="9"/>
      <c r="V17" s="9"/>
      <c r="W17" s="9"/>
      <c r="X17" s="9"/>
      <c r="Y17" s="9"/>
      <c r="Z17" s="9"/>
    </row>
    <row r="18" spans="1:26" x14ac:dyDescent="0.35">
      <c r="A18" s="9"/>
      <c r="B18" s="9"/>
      <c r="C18" s="9"/>
      <c r="D18" s="8"/>
      <c r="E18" s="9"/>
      <c r="F18" s="9"/>
      <c r="G18" s="9"/>
      <c r="H18" s="9"/>
      <c r="I18" s="9"/>
      <c r="J18" s="9"/>
      <c r="K18" s="9"/>
      <c r="L18" s="9"/>
      <c r="M18" s="9"/>
      <c r="N18" s="9"/>
      <c r="O18" s="9"/>
      <c r="P18" s="9"/>
      <c r="Q18" s="9"/>
      <c r="R18" s="9"/>
      <c r="S18" s="9"/>
      <c r="T18" s="9"/>
      <c r="U18" s="9"/>
      <c r="V18" s="9"/>
      <c r="W18" s="9"/>
      <c r="X18" s="9"/>
      <c r="Y18" s="9"/>
      <c r="Z18" s="9"/>
    </row>
    <row r="19" spans="1:26" x14ac:dyDescent="0.35">
      <c r="A19" s="9"/>
      <c r="B19" s="9"/>
      <c r="C19" s="9"/>
      <c r="D19" s="8"/>
      <c r="E19" s="9"/>
      <c r="F19" s="9"/>
      <c r="G19" s="9"/>
      <c r="H19" s="9"/>
      <c r="I19" s="9"/>
      <c r="J19" s="9"/>
      <c r="K19" s="9"/>
      <c r="L19" s="9"/>
      <c r="M19" s="9"/>
      <c r="N19" s="9"/>
      <c r="O19" s="9"/>
      <c r="P19" s="9"/>
      <c r="Q19" s="9"/>
      <c r="R19" s="9"/>
      <c r="S19" s="9"/>
      <c r="T19" s="9"/>
      <c r="U19" s="9"/>
      <c r="V19" s="9"/>
      <c r="W19" s="9"/>
      <c r="X19" s="9"/>
      <c r="Y19" s="9"/>
      <c r="Z19" s="9"/>
    </row>
    <row r="20" spans="1:26" x14ac:dyDescent="0.35">
      <c r="A20" s="9"/>
      <c r="B20" s="9"/>
      <c r="C20" s="9"/>
      <c r="D20" s="8"/>
      <c r="E20" s="9"/>
      <c r="F20" s="9"/>
      <c r="G20" s="9"/>
      <c r="H20" s="9"/>
      <c r="I20" s="9"/>
      <c r="J20" s="9"/>
      <c r="K20" s="9"/>
      <c r="L20" s="9"/>
      <c r="M20" s="9"/>
      <c r="N20" s="9"/>
      <c r="O20" s="9"/>
      <c r="P20" s="9"/>
      <c r="Q20" s="9"/>
      <c r="R20" s="9"/>
      <c r="S20" s="9"/>
      <c r="T20" s="9"/>
      <c r="U20" s="9"/>
      <c r="V20" s="9"/>
      <c r="W20" s="9"/>
      <c r="X20" s="9"/>
      <c r="Y20" s="9"/>
      <c r="Z20" s="9"/>
    </row>
    <row r="21" spans="1:26" x14ac:dyDescent="0.35">
      <c r="A21" s="9"/>
      <c r="B21" s="9"/>
      <c r="C21" s="9"/>
      <c r="D21" s="8"/>
      <c r="E21" s="9"/>
      <c r="F21" s="9"/>
      <c r="G21" s="9"/>
      <c r="H21" s="9"/>
      <c r="I21" s="9"/>
      <c r="J21" s="9"/>
      <c r="K21" s="9"/>
      <c r="L21" s="9"/>
      <c r="M21" s="9"/>
      <c r="N21" s="9"/>
      <c r="O21" s="9"/>
      <c r="P21" s="9"/>
      <c r="Q21" s="9"/>
      <c r="R21" s="9"/>
      <c r="S21" s="9"/>
      <c r="T21" s="9"/>
      <c r="U21" s="9"/>
      <c r="V21" s="9"/>
      <c r="W21" s="9"/>
      <c r="X21" s="9"/>
      <c r="Y21" s="9"/>
      <c r="Z21" s="9"/>
    </row>
    <row r="22" spans="1:26" x14ac:dyDescent="0.35">
      <c r="A22" s="9"/>
      <c r="B22" s="9"/>
      <c r="C22" s="9"/>
      <c r="D22" s="8"/>
      <c r="E22" s="9"/>
      <c r="F22" s="9"/>
      <c r="G22" s="9"/>
      <c r="H22" s="9"/>
      <c r="I22" s="9"/>
      <c r="J22" s="9"/>
      <c r="K22" s="9"/>
      <c r="L22" s="9"/>
      <c r="M22" s="9"/>
      <c r="N22" s="9"/>
      <c r="O22" s="9"/>
      <c r="P22" s="9"/>
      <c r="Q22" s="9"/>
      <c r="R22" s="9"/>
      <c r="S22" s="9"/>
      <c r="T22" s="9"/>
      <c r="U22" s="9"/>
      <c r="V22" s="9"/>
      <c r="W22" s="9"/>
      <c r="X22" s="9"/>
      <c r="Y22" s="9"/>
      <c r="Z22" s="9"/>
    </row>
    <row r="23" spans="1:26" x14ac:dyDescent="0.35">
      <c r="A23" s="9"/>
      <c r="B23" s="9"/>
      <c r="C23" s="9"/>
      <c r="D23" s="8"/>
      <c r="E23" s="9"/>
      <c r="F23" s="9"/>
      <c r="G23" s="9"/>
      <c r="H23" s="9"/>
      <c r="I23" s="9"/>
      <c r="J23" s="9"/>
      <c r="K23" s="9"/>
      <c r="L23" s="9"/>
      <c r="M23" s="9"/>
      <c r="N23" s="9"/>
      <c r="O23" s="9"/>
      <c r="P23" s="9"/>
      <c r="Q23" s="9"/>
      <c r="R23" s="9"/>
      <c r="S23" s="9"/>
      <c r="T23" s="9"/>
      <c r="U23" s="9"/>
      <c r="V23" s="9"/>
      <c r="W23" s="9"/>
      <c r="X23" s="9"/>
      <c r="Y23" s="9"/>
      <c r="Z23" s="9"/>
    </row>
    <row r="24" spans="1:26" x14ac:dyDescent="0.35">
      <c r="A24" s="9"/>
      <c r="B24" s="9"/>
      <c r="C24" s="9"/>
      <c r="D24" s="8"/>
      <c r="E24" s="9"/>
      <c r="F24" s="9"/>
      <c r="G24" s="9"/>
      <c r="H24" s="9"/>
      <c r="I24" s="9"/>
      <c r="J24" s="9"/>
      <c r="K24" s="9"/>
      <c r="L24" s="9"/>
      <c r="M24" s="9"/>
      <c r="N24" s="9"/>
      <c r="O24" s="9"/>
      <c r="P24" s="9"/>
      <c r="Q24" s="9"/>
      <c r="R24" s="9"/>
      <c r="S24" s="9"/>
      <c r="T24" s="9"/>
      <c r="U24" s="9"/>
      <c r="V24" s="9"/>
      <c r="W24" s="9"/>
      <c r="X24" s="9"/>
      <c r="Y24" s="9"/>
      <c r="Z24" s="9"/>
    </row>
    <row r="25" spans="1:26" x14ac:dyDescent="0.35">
      <c r="A25" s="9"/>
      <c r="B25" s="9"/>
      <c r="C25" s="9"/>
      <c r="D25" s="8"/>
      <c r="E25" s="9"/>
      <c r="F25" s="9"/>
      <c r="G25" s="9"/>
      <c r="H25" s="9"/>
      <c r="I25" s="9"/>
      <c r="J25" s="9"/>
      <c r="K25" s="9"/>
      <c r="L25" s="9"/>
      <c r="M25" s="9"/>
      <c r="N25" s="9"/>
      <c r="O25" s="9"/>
      <c r="P25" s="9"/>
      <c r="Q25" s="9"/>
      <c r="R25" s="9"/>
      <c r="S25" s="9"/>
      <c r="T25" s="9"/>
      <c r="U25" s="9"/>
      <c r="V25" s="9"/>
      <c r="W25" s="9"/>
      <c r="X25" s="9"/>
      <c r="Y25" s="9"/>
      <c r="Z25" s="9"/>
    </row>
    <row r="26" spans="1:26" x14ac:dyDescent="0.35">
      <c r="A26" s="9"/>
      <c r="B26" s="9"/>
      <c r="C26" s="9"/>
      <c r="D26" s="8"/>
      <c r="E26" s="9"/>
      <c r="F26" s="9"/>
      <c r="G26" s="9"/>
      <c r="H26" s="9"/>
      <c r="I26" s="9"/>
      <c r="J26" s="9"/>
      <c r="K26" s="9"/>
      <c r="L26" s="9"/>
      <c r="M26" s="9"/>
      <c r="N26" s="9"/>
      <c r="O26" s="9"/>
      <c r="P26" s="9"/>
      <c r="Q26" s="9"/>
      <c r="R26" s="9"/>
      <c r="S26" s="9"/>
      <c r="T26" s="9"/>
      <c r="U26" s="9"/>
      <c r="V26" s="9"/>
      <c r="W26" s="9"/>
      <c r="X26" s="9"/>
      <c r="Y26" s="9"/>
      <c r="Z26" s="9"/>
    </row>
    <row r="27" spans="1:26" x14ac:dyDescent="0.35">
      <c r="A27" s="9"/>
      <c r="B27" s="9"/>
      <c r="C27" s="9"/>
      <c r="D27" s="8"/>
      <c r="E27" s="9"/>
      <c r="F27" s="9"/>
      <c r="G27" s="9"/>
      <c r="H27" s="9"/>
      <c r="I27" s="9"/>
      <c r="J27" s="9"/>
      <c r="K27" s="9"/>
      <c r="L27" s="9"/>
      <c r="M27" s="9"/>
      <c r="N27" s="9"/>
      <c r="O27" s="9"/>
      <c r="P27" s="9"/>
      <c r="Q27" s="9"/>
      <c r="R27" s="9"/>
      <c r="S27" s="9"/>
      <c r="T27" s="9"/>
      <c r="U27" s="9"/>
      <c r="V27" s="9"/>
      <c r="W27" s="9"/>
      <c r="X27" s="9"/>
      <c r="Y27" s="9"/>
      <c r="Z27" s="9"/>
    </row>
    <row r="28" spans="1:26" x14ac:dyDescent="0.35">
      <c r="A28" s="9"/>
      <c r="B28" s="9"/>
      <c r="C28" s="9"/>
      <c r="D28" s="8"/>
      <c r="E28" s="9"/>
      <c r="F28" s="9"/>
      <c r="G28" s="9"/>
      <c r="H28" s="9"/>
      <c r="I28" s="9"/>
      <c r="J28" s="9"/>
      <c r="K28" s="9"/>
      <c r="L28" s="9"/>
      <c r="M28" s="9"/>
      <c r="N28" s="9"/>
      <c r="O28" s="9"/>
      <c r="P28" s="9"/>
      <c r="Q28" s="9"/>
      <c r="R28" s="9"/>
      <c r="S28" s="9"/>
      <c r="T28" s="9"/>
      <c r="U28" s="9"/>
      <c r="V28" s="9"/>
      <c r="W28" s="9"/>
      <c r="X28" s="9"/>
      <c r="Y28" s="9"/>
      <c r="Z28" s="9"/>
    </row>
    <row r="29" spans="1:26" x14ac:dyDescent="0.35">
      <c r="A29" s="9"/>
      <c r="B29" s="9"/>
      <c r="C29" s="9"/>
      <c r="D29" s="8"/>
      <c r="E29" s="9"/>
      <c r="F29" s="9"/>
      <c r="G29" s="9"/>
      <c r="H29" s="9"/>
      <c r="I29" s="9"/>
      <c r="J29" s="9"/>
      <c r="K29" s="9"/>
      <c r="L29" s="9"/>
      <c r="M29" s="9"/>
      <c r="N29" s="9"/>
      <c r="O29" s="9"/>
      <c r="P29" s="9"/>
      <c r="Q29" s="9"/>
      <c r="R29" s="9"/>
      <c r="S29" s="9"/>
      <c r="T29" s="9"/>
      <c r="U29" s="9"/>
      <c r="V29" s="9"/>
      <c r="W29" s="9"/>
      <c r="X29" s="9"/>
      <c r="Y29" s="9"/>
      <c r="Z29" s="9"/>
    </row>
  </sheetData>
  <mergeCells count="5">
    <mergeCell ref="Y2:Z2"/>
    <mergeCell ref="H2:N2"/>
    <mergeCell ref="O2:S2"/>
    <mergeCell ref="T2:V2"/>
    <mergeCell ref="W2:X2"/>
  </mergeCells>
  <phoneticPr fontId="6" type="noConversion"/>
  <dataValidations count="1">
    <dataValidation type="list" allowBlank="1" showInputMessage="1" showErrorMessage="1" sqref="H4" xr:uid="{DEB3B3F4-01AD-4EC1-8E96-0BE34EB00CAB}">
      <formula1>"Accept, Avoid, Transfer, Mitigate - Apply Omitted Control, Mitigate -Compensating Control , Mitigate - Create New Control  "</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4B314016-2F10-49ED-9285-B9DB17099870}">
          <x14:formula1>
            <xm:f>'Business Impact '!$B$3:$B$14</xm:f>
          </x14:formula1>
          <xm:sqref>D4:D29</xm:sqref>
        </x14:dataValidation>
        <x14:dataValidation type="list" allowBlank="1" showInputMessage="1" showErrorMessage="1" xr:uid="{B78C1339-C4E4-45F3-8CE1-341C70D1E473}">
          <x14:formula1>
            <xm:f>Assets!$I$1:$T$1</xm:f>
          </x14:formula1>
          <xm:sqref>O4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Assets</vt:lpstr>
      <vt:lpstr>Business Impact </vt:lpstr>
      <vt:lpstr>Vulnerabilities </vt:lpstr>
      <vt:lpstr>Vulnerabilities Option 2</vt:lpstr>
      <vt:lpstr>Threats</vt:lpstr>
      <vt:lpstr>Threats Option 2</vt:lpstr>
      <vt:lpstr>Assets + Vulnerabilities</vt:lpstr>
      <vt:lpstr>Mapping of Vulnerabilities and </vt:lpstr>
      <vt:lpstr>Risks </vt:lpstr>
      <vt:lpstr>'Threats Option 2'!_Toc152227530</vt:lpstr>
      <vt:lpstr>'Threats Option 2'!_Toc152227531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Walt Powell</dc:creator>
  <cp:lastModifiedBy>walt powell</cp:lastModifiedBy>
  <dcterms:created xsi:type="dcterms:W3CDTF">2015-06-05T18:17:20Z</dcterms:created>
  <dcterms:modified xsi:type="dcterms:W3CDTF">2025-03-05T22:45:16Z</dcterms:modified>
</cp:coreProperties>
</file>